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kls\Desktop\Аюна\"/>
    </mc:Choice>
  </mc:AlternateContent>
  <xr:revisionPtr revIDLastSave="0" documentId="13_ncr:1_{BF9340F8-3C71-4CCE-B260-0F649AE07FD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PPROVED 1 June 2017" sheetId="5" r:id="rId1"/>
    <sheet name="27 May 2017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9" i="2" l="1"/>
  <c r="J48" i="2"/>
  <c r="R38" i="2"/>
  <c r="Q38" i="2"/>
  <c r="F38" i="2"/>
  <c r="R28" i="2"/>
  <c r="R50" i="2" s="1"/>
  <c r="Q28" i="2"/>
  <c r="Q50" i="2" s="1"/>
  <c r="F28" i="2"/>
  <c r="F50" i="2" s="1"/>
  <c r="F49" i="5"/>
  <c r="J48" i="5"/>
  <c r="R38" i="5"/>
  <c r="Q38" i="5"/>
  <c r="F38" i="5"/>
  <c r="R28" i="5"/>
  <c r="R50" i="5" s="1"/>
  <c r="Q28" i="5"/>
  <c r="Q50" i="5" s="1"/>
  <c r="F28" i="5"/>
  <c r="F50" i="5" s="1"/>
</calcChain>
</file>

<file path=xl/sharedStrings.xml><?xml version="1.0" encoding="utf-8"?>
<sst xmlns="http://schemas.openxmlformats.org/spreadsheetml/2006/main" count="296" uniqueCount="147">
  <si>
    <r>
      <rPr>
        <sz val="8"/>
        <rFont val="Arial"/>
        <family val="2"/>
      </rPr>
      <t>3.5.2</t>
    </r>
  </si>
  <si>
    <r>
      <rPr>
        <sz val="8"/>
        <rFont val="Arial"/>
        <family val="2"/>
      </rPr>
      <t>3.5.1</t>
    </r>
  </si>
  <si>
    <r>
      <rPr>
        <b/>
        <sz val="8"/>
        <color theme="1"/>
        <rFont val="Arial"/>
        <family val="2"/>
      </rPr>
      <t>H-Group</t>
    </r>
  </si>
  <si>
    <r>
      <rPr>
        <b/>
        <sz val="8"/>
        <rFont val="Arial"/>
        <family val="2"/>
      </rPr>
      <t xml:space="preserve">Village Hall </t>
    </r>
  </si>
  <si>
    <r>
      <rPr>
        <sz val="8"/>
        <rFont val="Arial"/>
        <family val="2"/>
      </rPr>
      <t>6.13</t>
    </r>
  </si>
  <si>
    <r>
      <rPr>
        <sz val="8"/>
        <rFont val="Arial"/>
        <family val="2"/>
      </rPr>
      <t>5.2.1</t>
    </r>
  </si>
  <si>
    <r>
      <rPr>
        <sz val="8"/>
        <rFont val="Arial"/>
        <family val="2"/>
      </rPr>
      <t>5.2.3</t>
    </r>
  </si>
  <si>
    <r>
      <rPr>
        <b/>
        <sz val="8"/>
        <rFont val="Arial"/>
        <family val="2"/>
      </rPr>
      <t>Market Consult</t>
    </r>
  </si>
  <si>
    <r>
      <rPr>
        <b/>
        <sz val="8"/>
        <rFont val="Arial"/>
        <family val="2"/>
      </rPr>
      <t>Palestine Consult</t>
    </r>
  </si>
  <si>
    <r>
      <rPr>
        <sz val="8"/>
        <rFont val="Arial"/>
        <family val="2"/>
      </rPr>
      <t>6.16</t>
    </r>
  </si>
  <si>
    <r>
      <rPr>
        <b/>
        <sz val="8"/>
        <rFont val="Arial"/>
        <family val="2"/>
      </rPr>
      <t>Ahmad group</t>
    </r>
  </si>
  <si>
    <r>
      <rPr>
        <b/>
        <sz val="9"/>
        <rFont val="Arial"/>
        <family val="2"/>
      </rPr>
      <t>ЗАГАЛЬНА ВАРТІСТЬ ПЛАНУ ЗАКУПІВЕЛЬ</t>
    </r>
  </si>
  <si>
    <r>
      <rPr>
        <sz val="8"/>
        <rFont val="Arial"/>
        <family val="2"/>
      </rPr>
      <t>2.1.5</t>
    </r>
  </si>
  <si>
    <r>
      <rPr>
        <sz val="8"/>
        <rFont val="Arial"/>
        <family val="2"/>
      </rPr>
      <t xml:space="preserve">AH  </t>
    </r>
  </si>
  <si>
    <r>
      <rPr>
        <sz val="8"/>
        <rFont val="Arial"/>
        <family val="2"/>
      </rPr>
      <t>2.1.1</t>
    </r>
  </si>
  <si>
    <r>
      <rPr>
        <sz val="8"/>
        <rFont val="Arial"/>
        <family val="2"/>
      </rPr>
      <t>2.1.3</t>
    </r>
  </si>
  <si>
    <r>
      <rPr>
        <sz val="8"/>
        <rFont val="Arial"/>
        <family val="2"/>
      </rPr>
      <t>LTD international</t>
    </r>
  </si>
  <si>
    <r>
      <rPr>
        <sz val="8"/>
        <rFont val="Arial"/>
        <family val="2"/>
      </rPr>
      <t>2.1.2</t>
    </r>
  </si>
  <si>
    <r>
      <rPr>
        <sz val="8"/>
        <rFont val="Arial"/>
        <family val="2"/>
      </rPr>
      <t>2.1.4</t>
    </r>
  </si>
  <si>
    <r>
      <rPr>
        <sz val="8"/>
        <rFont val="Arial"/>
        <family val="2"/>
      </rPr>
      <t>01.10.2015</t>
    </r>
  </si>
  <si>
    <r>
      <rPr>
        <sz val="8"/>
        <rFont val="Arial"/>
        <family val="2"/>
      </rPr>
      <t>01.12.2014</t>
    </r>
  </si>
  <si>
    <r>
      <rPr>
        <sz val="8"/>
        <rFont val="Arial"/>
        <family val="2"/>
      </rPr>
      <t xml:space="preserve"> 10.08.2014</t>
    </r>
  </si>
  <si>
    <r>
      <rPr>
        <b/>
        <sz val="8"/>
        <rFont val="Arial"/>
        <family val="2"/>
      </rPr>
      <t>Так</t>
    </r>
  </si>
  <si>
    <r>
      <rPr>
        <sz val="8"/>
        <rFont val="Arial"/>
        <family val="2"/>
      </rPr>
      <t>01.12.2017</t>
    </r>
  </si>
  <si>
    <r>
      <rPr>
        <sz val="8"/>
        <rFont val="Arial"/>
        <family val="2"/>
      </rPr>
      <t xml:space="preserve"> 10.08.2017</t>
    </r>
  </si>
  <si>
    <r>
      <rPr>
        <sz val="8"/>
        <rFont val="Arial"/>
        <family val="2"/>
      </rPr>
      <t>Договірна</t>
    </r>
  </si>
  <si>
    <r>
      <rPr>
        <b/>
        <sz val="8"/>
        <color theme="1"/>
        <rFont val="Arial"/>
        <family val="2"/>
      </rPr>
      <t>Так</t>
    </r>
  </si>
  <si>
    <r>
      <rPr>
        <sz val="8"/>
        <rFont val="Arial"/>
        <family val="2"/>
      </rPr>
      <t>Так</t>
    </r>
  </si>
  <si>
    <t>GEN 7-2. Шаблон план закупівель / GEN 7-2: Procurement Plan Sample</t>
  </si>
  <si>
    <t>План закупівель на / Procurement Plan for:</t>
  </si>
  <si>
    <t>№ та назва проєкту / Project no and title:</t>
  </si>
  <si>
    <t>Тривалість проєкту / Project timeframe:</t>
  </si>
  <si>
    <t xml:space="preserve">Донор / Donor: </t>
  </si>
  <si>
    <t xml:space="preserve">Партнерська організація / Partner organisation: </t>
  </si>
  <si>
    <t>Дата підготовки плану / Preparation date of plan:</t>
  </si>
  <si>
    <t>Дата затвердження та відповідальна особа / Approval date of plan and by whom:</t>
  </si>
  <si>
    <t xml:space="preserve">Запит(-и) на відхилення (за потреби) / Request(s) for derogation(s), if any: </t>
  </si>
  <si>
    <t xml:space="preserve">Посібник із закупівель / The DCA Procurement Manual </t>
  </si>
  <si>
    <t>110023-19: Підтримка продовольчої безпеки та засобів для існування / 110023-19: Support to food security and livelihoods</t>
  </si>
  <si>
    <t>1 липня 2017 р. — 31 грудня 2018 р. / 1 July 2017 -  31 Dec 2018</t>
  </si>
  <si>
    <t>Данська агенція з міжнародного розвитку / DANIDA</t>
  </si>
  <si>
    <t>Асоціація фермерських господарств / Rural Farmers Association</t>
  </si>
  <si>
    <t>27 травня 2018 р. / 27 May 2018</t>
  </si>
  <si>
    <t>1 червня 2017 р., головний офіс DCA / 1 June 2017 by GRN DCA HQ</t>
  </si>
  <si>
    <t>Відсутні / None</t>
  </si>
  <si>
    <t xml:space="preserve"> 6 ред. від 2016 р. /  6 ed. 2016</t>
  </si>
  <si>
    <t>застосовний до проєкту / is applicable to the project</t>
  </si>
  <si>
    <t>(Примітка: у цьому шаблоні викладено основний зміст плану закупівель. Прохання додавати колонки, якщо вони стосуються цього проєкту) / (Note: This template outlines the basic content of a procurement plan. Please add columns when of relevance to a given project.)</t>
  </si>
  <si>
    <t>План закупівель товарів, послуг і робіт / Procurement Plan for Supply, Service and Works</t>
  </si>
  <si>
    <t>№ бюджетної статті / Budget line no.</t>
  </si>
  <si>
    <t xml:space="preserve">Партія № / Lot No.  </t>
  </si>
  <si>
    <t xml:space="preserve">Опис
партій і товарів / Description of
lots and items
</t>
  </si>
  <si>
    <r>
      <rPr>
        <b/>
        <sz val="8"/>
        <color rgb="FF000000"/>
        <rFont val="Arial"/>
        <family val="2"/>
      </rPr>
      <t>К-ть</t>
    </r>
    <r>
      <rPr>
        <b/>
        <i/>
        <sz val="8"/>
        <rFont val="Arial"/>
        <family val="2"/>
      </rPr>
      <t xml:space="preserve"> / Qty.</t>
    </r>
  </si>
  <si>
    <t>Примітка № / Note No.</t>
  </si>
  <si>
    <r>
      <rPr>
        <b/>
        <sz val="8"/>
        <color rgb="FF000000"/>
        <rFont val="Arial"/>
        <family val="2"/>
      </rPr>
      <t>Розрахункова вартість з урах</t>
    </r>
    <r>
      <rPr>
        <b/>
        <u/>
        <sz val="8"/>
        <color rgb="FF000000"/>
        <rFont val="Arial"/>
        <family val="2"/>
      </rPr>
      <t>.</t>
    </r>
    <r>
      <rPr>
        <b/>
        <sz val="8"/>
        <color rgb="FF000000"/>
        <rFont val="Arial"/>
        <family val="2"/>
      </rPr>
      <t xml:space="preserve">  ПДВ та податків
(у євро) / Estimated cost incl.  VAT and taxes
EUR
</t>
    </r>
  </si>
  <si>
    <t>Процедура закупівлі / Procurement procedure</t>
  </si>
  <si>
    <t>Місяць, необхідний на місці реалізації проєкту + дата початку / Month needed at project site + start date</t>
  </si>
  <si>
    <t xml:space="preserve">Постачання заготовленої продукції / Actual Procurement  </t>
  </si>
  <si>
    <t>A</t>
  </si>
  <si>
    <t>B</t>
  </si>
  <si>
    <t>C</t>
  </si>
  <si>
    <t>D</t>
  </si>
  <si>
    <t>E</t>
  </si>
  <si>
    <t>(A+B)</t>
  </si>
  <si>
    <t>(D-C)</t>
  </si>
  <si>
    <t>Час на проведення процедури закупівель (зокрема час на отримання дозволів на імпорт/експорт і реєстрацію) / Time to carry out the procurement procedure (incl time for import/export permits and registration)</t>
  </si>
  <si>
    <t>Термін доставлення постачальником + транзитний час + розмитнення + місцеве перевезення / Delivery time by the supplier + transit time + costum clearance + local haulage</t>
  </si>
  <si>
    <t>Загальний час доставлення / Total delivery time</t>
  </si>
  <si>
    <t>Дата доставлення товарів / Goods required by</t>
  </si>
  <si>
    <t>Дата початку закупівлі / Procure-ment start date</t>
  </si>
  <si>
    <t>(Примітка: не забудьте скоригувати план діяльності) / (Note: remember to adjust activity plan)</t>
  </si>
  <si>
    <t>Днів / Days</t>
  </si>
  <si>
    <t>Дата / Date</t>
  </si>
  <si>
    <t>Процедура постачання заготовленої продукції / Actual procurement procedure</t>
  </si>
  <si>
    <t>Обраний підрядник / Contractor selected</t>
  </si>
  <si>
    <t>*Чи відповідає Підрядник вимогам? (антитероризм тощо) / *Is the Contractor eligible? (Anti-terrorism etc.)</t>
  </si>
  <si>
    <t>Фактична к-ть / Actual Qty.</t>
  </si>
  <si>
    <r>
      <rPr>
        <b/>
        <sz val="8"/>
        <color rgb="FF000000"/>
        <rFont val="Arial"/>
        <family val="2"/>
      </rPr>
      <t>Вартість договору з урах</t>
    </r>
    <r>
      <rPr>
        <b/>
        <u/>
        <sz val="8"/>
        <color rgb="FF000000"/>
        <rFont val="Arial"/>
        <family val="2"/>
      </rPr>
      <t>.</t>
    </r>
    <r>
      <rPr>
        <b/>
        <sz val="8"/>
        <color rgb="FF000000"/>
        <rFont val="Arial"/>
        <family val="2"/>
      </rPr>
      <t xml:space="preserve"> ПДВ та податків</t>
    </r>
    <r>
      <rPr>
        <b/>
        <sz val="8"/>
        <rFont val="Arial"/>
        <family val="2"/>
      </rPr>
      <t xml:space="preserve"> / Contract value incl. VAT and taxes</t>
    </r>
  </si>
  <si>
    <t>(у шекелях) / (ILS)</t>
  </si>
  <si>
    <t>(у євро) / EUR</t>
  </si>
  <si>
    <r>
      <rPr>
        <b/>
        <sz val="8"/>
        <color rgb="FF000000"/>
        <rFont val="Arial"/>
        <family val="2"/>
      </rPr>
      <t>Вартість договору з урах</t>
    </r>
    <r>
      <rPr>
        <b/>
        <u/>
        <sz val="8"/>
        <color rgb="FF000000"/>
        <rFont val="Arial"/>
        <family val="2"/>
      </rPr>
      <t>.</t>
    </r>
    <r>
      <rPr>
        <b/>
        <sz val="8"/>
        <color rgb="FF000000"/>
        <rFont val="Arial"/>
        <family val="2"/>
      </rPr>
      <t xml:space="preserve"> ПДВ та податків / Contract value incl. VAT and taxes</t>
    </r>
  </si>
  <si>
    <t>№
ваучеру/ 
транзакції / Voucher/
Transaction 
no.</t>
  </si>
  <si>
    <t>ТОВАРИ / SUPPLY</t>
  </si>
  <si>
    <t>Сільськогосподарські товари / Farming supplies</t>
  </si>
  <si>
    <t>Гумінова кислота (банка) / Humic acid (can)</t>
  </si>
  <si>
    <t>Пастки / Traps</t>
  </si>
  <si>
    <t>Партія товарів / Lot SUP 1</t>
  </si>
  <si>
    <t>Партія товарів / Lot SUP 2</t>
  </si>
  <si>
    <t>Партія товарів / Lot SUP 3</t>
  </si>
  <si>
    <t>Партія товарів / Lot SUP 3.1</t>
  </si>
  <si>
    <t>Партія товарів / Lot SUP 3.2</t>
  </si>
  <si>
    <t>Загальна вартість партії товарів / Total value Lot SUP 1</t>
  </si>
  <si>
    <t>Загальна вартість партії товарів / Total value Lot SUP 2</t>
  </si>
  <si>
    <t>Договірна / Negotiated</t>
  </si>
  <si>
    <t xml:space="preserve">Договірна / Negotiated </t>
  </si>
  <si>
    <t xml:space="preserve">Спрощена / Simple </t>
  </si>
  <si>
    <t xml:space="preserve">Спрощена / Simple  </t>
  </si>
  <si>
    <t>18 585 шт./pcs.</t>
  </si>
  <si>
    <t>5810 шт./pcs.</t>
  </si>
  <si>
    <t>1162 шт./pcs.</t>
  </si>
  <si>
    <t>Оренда зали / Hall rent</t>
  </si>
  <si>
    <t>Оренда зали для навчання фермерів / Hall rent for farmers training</t>
  </si>
  <si>
    <t xml:space="preserve"> Гігієнічні набори /  Hygine Kits</t>
  </si>
  <si>
    <t>Туалетне мило — 120 мг / Toilet soap – 120 mg</t>
  </si>
  <si>
    <t>Господарське мило — 250 мг / Laundry soap – 250 mg</t>
  </si>
  <si>
    <t>Бруски мила — 140 мг / Soap bars - 140 mg</t>
  </si>
  <si>
    <t>Господарське мило — 200 мг / Laundry soap - 200 mg</t>
  </si>
  <si>
    <t>Рідке мило — 110 мл / Liquid soap 110 ml</t>
  </si>
  <si>
    <t>ПОСЛУГИ / SERVICE</t>
  </si>
  <si>
    <t>Партія послуг / Lot SER   1</t>
  </si>
  <si>
    <t>Партія послуг / Lot SER 2</t>
  </si>
  <si>
    <t>Загальна вартість партії послуг / Total value Lot SER 1</t>
  </si>
  <si>
    <t>Загальна вартість партії послуг / Total value Lot SER 2</t>
  </si>
  <si>
    <t>Маркетингова стратегія / Marketing Strategy</t>
  </si>
  <si>
    <t>Консультант із розроблення маркетингової стратегії / Consultant on Marketing Strategy Development</t>
  </si>
  <si>
    <t xml:space="preserve">Бухгалтерський облік / Book keeping  </t>
  </si>
  <si>
    <t>Консультант із питань національних стандартів бухгалтерського обліку/оподаткування / Consultant on national book-keeping/taxation standards</t>
  </si>
  <si>
    <t>Будівництво / Construction</t>
  </si>
  <si>
    <t xml:space="preserve">Риття резервуарів і тинькування / Digging cisterns and plastering </t>
  </si>
  <si>
    <t>РОБОТИ / WORKS</t>
  </si>
  <si>
    <t>Партія робіт / Lot WOR 1</t>
  </si>
  <si>
    <t>Загальна вартість партії робіт / Total value Lot WOR 1</t>
  </si>
  <si>
    <t>ЗАГАЛЬНА ВАРТІСТЬ ПЛАНУ ЗАКУПІВЕЛЬ / TOTAL PROCUREMENT PLAN VALUE</t>
  </si>
  <si>
    <t xml:space="preserve">Примітка 1 / Note 1: </t>
  </si>
  <si>
    <t xml:space="preserve">Примітка 2 / Note 2: </t>
  </si>
  <si>
    <t>Часткові постачання. Друга частина — 6 жовтня 2014 року / Partial deliveries. Second installment the 6th of October 2014</t>
  </si>
  <si>
    <t>Через відсутність складських приміщень необхідні часткові постачання / Due to lack of warehousing capacity partial deliveries are needed</t>
  </si>
  <si>
    <t>* Перед виданням замовлення прохання перевірити відповідність постачальника вимогам у відповідних базах даних згідно із запитом донора. Прохання вказати «Так», якщо Підрядник відповідає вимогам / * Before issuing the order, please check the supplier's eligibility in the relevant databases as per donor request. Please indicate with a Yes, the the Contractor is eligible.</t>
  </si>
  <si>
    <t>ДОДАТОК GEN 7-2. Шаблон плану закупівель / ANNEX GEN 7-2: Sample Procurement Plan</t>
  </si>
  <si>
    <t>Запит(-и) на відхилення (за потреби) / Request(s) for derogation(s), if any:</t>
  </si>
  <si>
    <t xml:space="preserve"> &lt;Вставити&gt; /  &lt;Insert&gt;</t>
  </si>
  <si>
    <t xml:space="preserve">(Примітка: у цьому шаблоні викладено основний зміст плану закупівель. Прохання додавати колонки, якщо вони стосуються цього проєкту) / (Note: This template outlines the basic content of a procurement plan. Please add columns when of relevance to a given project.) </t>
  </si>
  <si>
    <t xml:space="preserve">Партія № / Lot No. </t>
  </si>
  <si>
    <t xml:space="preserve">Дата початку закупівлі / Procure-ment start date </t>
  </si>
  <si>
    <t xml:space="preserve">Постачання заготовленої продукції / Actual Procurement </t>
  </si>
  <si>
    <t>(у шекелях) / ILS (Israeli Shekel Rate)</t>
  </si>
  <si>
    <t>(у євро) / EUR (Euro)</t>
  </si>
  <si>
    <t>Спрощена / Simple</t>
  </si>
  <si>
    <t>Так / Yes</t>
  </si>
  <si>
    <t>18 585 шт./pcs</t>
  </si>
  <si>
    <t>5810 шт./pcs</t>
  </si>
  <si>
    <t>1162 шт./pcs</t>
  </si>
  <si>
    <t xml:space="preserve">Примітка / Note 2: </t>
  </si>
  <si>
    <t xml:space="preserve">Примітка / Note 1: </t>
  </si>
  <si>
    <t xml:space="preserve">Бухгалтерський облік / Book keeping </t>
  </si>
  <si>
    <t>Партія послуг / Lot SER 1</t>
  </si>
  <si>
    <t>Гігієнічні набори /  Hygine Kits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</si>
</sst>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/mm/dd;@"/>
    <numFmt numFmtId="165" formatCode="0.00;[Red]0.00"/>
    <numFmt numFmtId="166" formatCode="dd/mm/yyyy;@"/>
  </numFmts>
  <fonts count="1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8"/>
      <color rgb="FF000000"/>
      <name val="Arial"/>
      <family val="2"/>
    </font>
    <font>
      <b/>
      <u/>
      <sz val="8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48118533890809E-2"/>
        <bgColor indexed="64"/>
      </patternFill>
    </fill>
  </fills>
  <borders count="4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theme="2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429">
    <xf numFmtId="0" fontId="0" fillId="0" borderId="0" xfId="0"/>
    <xf numFmtId="0" fontId="8" fillId="0" borderId="45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3" fontId="8" fillId="0" borderId="11" xfId="2" applyNumberFormat="1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5" fillId="8" borderId="47" xfId="1" applyFont="1" applyFill="1" applyBorder="1" applyAlignment="1">
      <alignment horizontal="left" wrapText="1"/>
    </xf>
    <xf numFmtId="0" fontId="5" fillId="0" borderId="10" xfId="2" applyFont="1" applyFill="1" applyBorder="1" applyAlignment="1">
      <alignment horizontal="left" vertical="center" wrapText="1"/>
    </xf>
    <xf numFmtId="0" fontId="5" fillId="0" borderId="41" xfId="2" applyFont="1" applyFill="1" applyBorder="1" applyAlignment="1">
      <alignment horizontal="left" vertical="center" wrapText="1"/>
    </xf>
    <xf numFmtId="0" fontId="12" fillId="8" borderId="35" xfId="0" applyFont="1" applyFill="1" applyBorder="1" applyAlignment="1">
      <alignment horizontal="left" wrapText="1"/>
    </xf>
    <xf numFmtId="0" fontId="2" fillId="0" borderId="15" xfId="2" applyFont="1" applyFill="1" applyBorder="1" applyAlignment="1">
      <alignment horizontal="left" vertical="top" wrapText="1"/>
    </xf>
    <xf numFmtId="0" fontId="14" fillId="10" borderId="4" xfId="1" applyFont="1" applyFill="1" applyBorder="1" applyAlignment="1">
      <alignment horizontal="left" vertical="center" wrapText="1"/>
    </xf>
    <xf numFmtId="0" fontId="14" fillId="10" borderId="3" xfId="1" applyFont="1" applyFill="1" applyBorder="1" applyAlignment="1">
      <alignment horizontal="left" vertical="center" wrapText="1"/>
    </xf>
    <xf numFmtId="0" fontId="5" fillId="8" borderId="35" xfId="1" applyFont="1" applyFill="1" applyBorder="1" applyAlignment="1">
      <alignment horizontal="left" wrapText="1"/>
    </xf>
    <xf numFmtId="0" fontId="5" fillId="8" borderId="34" xfId="1" applyFont="1" applyFill="1" applyBorder="1" applyAlignment="1">
      <alignment horizontal="left" wrapText="1"/>
    </xf>
    <xf numFmtId="0" fontId="2" fillId="0" borderId="0" xfId="2" applyAlignment="1">
      <alignment vertical="top"/>
    </xf>
    <xf numFmtId="0" fontId="2" fillId="0" borderId="0" xfId="2" applyAlignment="1"/>
    <xf numFmtId="0" fontId="2" fillId="0" borderId="0" xfId="2"/>
    <xf numFmtId="0" fontId="2" fillId="0" borderId="0" xfId="2" applyAlignment="1">
      <alignment horizontal="center"/>
    </xf>
    <xf numFmtId="165" fontId="2" fillId="0" borderId="0" xfId="2" applyNumberFormat="1" applyAlignment="1">
      <alignment horizontal="center"/>
    </xf>
    <xf numFmtId="164" fontId="2" fillId="0" borderId="0" xfId="2" applyNumberFormat="1" applyAlignment="1"/>
    <xf numFmtId="164" fontId="2" fillId="0" borderId="0" xfId="2" applyNumberFormat="1" applyFill="1" applyAlignment="1"/>
    <xf numFmtId="0" fontId="5" fillId="0" borderId="1" xfId="2" applyFont="1" applyBorder="1" applyAlignment="1">
      <alignment horizontal="center" vertical="top" wrapText="1"/>
    </xf>
    <xf numFmtId="0" fontId="0" fillId="4" borderId="4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5" fillId="0" borderId="6" xfId="2" applyFont="1" applyFill="1" applyBorder="1" applyAlignment="1">
      <alignment horizontal="left" vertical="center" wrapText="1"/>
    </xf>
    <xf numFmtId="0" fontId="8" fillId="0" borderId="7" xfId="2" applyFont="1" applyBorder="1" applyAlignment="1">
      <alignment horizontal="left" wrapText="1"/>
    </xf>
    <xf numFmtId="0" fontId="8" fillId="0" borderId="7" xfId="2" applyFont="1" applyBorder="1" applyAlignment="1">
      <alignment horizontal="center" wrapText="1"/>
    </xf>
    <xf numFmtId="0" fontId="5" fillId="0" borderId="8" xfId="2" applyFont="1" applyFill="1" applyBorder="1" applyAlignment="1">
      <alignment horizontal="left" vertical="center" wrapText="1"/>
    </xf>
    <xf numFmtId="0" fontId="5" fillId="0" borderId="6" xfId="2" applyFont="1" applyFill="1" applyBorder="1" applyAlignment="1">
      <alignment horizontal="left" wrapText="1"/>
    </xf>
    <xf numFmtId="0" fontId="5" fillId="0" borderId="7" xfId="2" applyFont="1" applyFill="1" applyBorder="1" applyAlignment="1">
      <alignment horizontal="left" wrapText="1"/>
    </xf>
    <xf numFmtId="0" fontId="11" fillId="0" borderId="0" xfId="2" applyFont="1" applyAlignment="1"/>
    <xf numFmtId="164" fontId="2" fillId="0" borderId="0" xfId="2" applyNumberFormat="1"/>
    <xf numFmtId="164" fontId="0" fillId="0" borderId="0" xfId="0" applyNumberFormat="1"/>
    <xf numFmtId="165" fontId="0" fillId="0" borderId="0" xfId="0" applyNumberFormat="1"/>
    <xf numFmtId="0" fontId="8" fillId="0" borderId="6" xfId="0" applyFont="1" applyFill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7" xfId="2" applyFont="1" applyBorder="1" applyAlignment="1">
      <alignment wrapText="1"/>
    </xf>
    <xf numFmtId="166" fontId="8" fillId="0" borderId="7" xfId="0" applyNumberFormat="1" applyFont="1" applyBorder="1" applyAlignment="1">
      <alignment horizontal="center" wrapText="1"/>
    </xf>
    <xf numFmtId="0" fontId="8" fillId="0" borderId="6" xfId="2" applyFont="1" applyBorder="1" applyAlignment="1">
      <alignment wrapText="1"/>
    </xf>
    <xf numFmtId="0" fontId="8" fillId="0" borderId="9" xfId="2" applyFont="1" applyBorder="1" applyAlignment="1">
      <alignment wrapText="1"/>
    </xf>
    <xf numFmtId="0" fontId="12" fillId="0" borderId="7" xfId="0" applyFont="1" applyBorder="1" applyAlignment="1"/>
    <xf numFmtId="0" fontId="8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3" fontId="8" fillId="0" borderId="7" xfId="2" applyNumberFormat="1" applyFont="1" applyBorder="1" applyAlignment="1">
      <alignment horizontal="center"/>
    </xf>
    <xf numFmtId="4" fontId="8" fillId="0" borderId="7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7" xfId="0" applyFont="1" applyFill="1" applyBorder="1" applyAlignment="1">
      <alignment horizontal="left" wrapText="1"/>
    </xf>
    <xf numFmtId="3" fontId="8" fillId="5" borderId="6" xfId="0" applyNumberFormat="1" applyFont="1" applyFill="1" applyBorder="1" applyAlignment="1">
      <alignment horizontal="center" wrapText="1"/>
    </xf>
    <xf numFmtId="0" fontId="5" fillId="0" borderId="7" xfId="2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3" fontId="8" fillId="0" borderId="7" xfId="0" applyNumberFormat="1" applyFont="1" applyBorder="1" applyAlignment="1">
      <alignment horizontal="center" wrapText="1"/>
    </xf>
    <xf numFmtId="49" fontId="8" fillId="5" borderId="7" xfId="0" applyNumberFormat="1" applyFont="1" applyFill="1" applyBorder="1" applyAlignment="1">
      <alignment horizontal="center" wrapText="1"/>
    </xf>
    <xf numFmtId="0" fontId="8" fillId="0" borderId="10" xfId="2" applyFont="1" applyBorder="1" applyAlignment="1">
      <alignment wrapText="1"/>
    </xf>
    <xf numFmtId="3" fontId="8" fillId="0" borderId="11" xfId="0" applyNumberFormat="1" applyFont="1" applyBorder="1" applyAlignment="1">
      <alignment horizontal="center" wrapText="1"/>
    </xf>
    <xf numFmtId="0" fontId="8" fillId="0" borderId="12" xfId="0" applyFont="1" applyBorder="1" applyAlignment="1">
      <alignment horizontal="center"/>
    </xf>
    <xf numFmtId="0" fontId="8" fillId="6" borderId="13" xfId="2" applyFont="1" applyFill="1" applyBorder="1" applyAlignment="1">
      <alignment horizontal="center" vertical="top" wrapText="1"/>
    </xf>
    <xf numFmtId="0" fontId="8" fillId="0" borderId="7" xfId="2" applyFont="1" applyFill="1" applyBorder="1" applyAlignment="1">
      <alignment horizontal="center" wrapText="1"/>
    </xf>
    <xf numFmtId="164" fontId="8" fillId="6" borderId="13" xfId="2" applyNumberFormat="1" applyFont="1" applyFill="1" applyBorder="1" applyAlignment="1">
      <alignment horizontal="center" vertical="top" wrapText="1"/>
    </xf>
    <xf numFmtId="3" fontId="8" fillId="0" borderId="14" xfId="0" applyNumberFormat="1" applyFont="1" applyFill="1" applyBorder="1" applyAlignment="1">
      <alignment horizontal="center" wrapText="1"/>
    </xf>
    <xf numFmtId="3" fontId="12" fillId="0" borderId="7" xfId="0" applyNumberFormat="1" applyFont="1" applyBorder="1" applyAlignment="1">
      <alignment horizontal="center"/>
    </xf>
    <xf numFmtId="0" fontId="12" fillId="4" borderId="4" xfId="0" applyFont="1" applyFill="1" applyBorder="1" applyAlignment="1">
      <alignment wrapText="1"/>
    </xf>
    <xf numFmtId="0" fontId="12" fillId="4" borderId="4" xfId="0" applyFont="1" applyFill="1" applyBorder="1" applyAlignment="1">
      <alignment horizontal="center" wrapText="1"/>
    </xf>
    <xf numFmtId="0" fontId="8" fillId="0" borderId="8" xfId="2" applyFont="1" applyBorder="1" applyAlignment="1">
      <alignment wrapText="1"/>
    </xf>
    <xf numFmtId="0" fontId="12" fillId="0" borderId="7" xfId="0" applyFont="1" applyBorder="1" applyAlignment="1">
      <alignment wrapText="1"/>
    </xf>
    <xf numFmtId="0" fontId="8" fillId="0" borderId="6" xfId="2" applyFont="1" applyBorder="1" applyAlignment="1">
      <alignment horizontal="center" wrapText="1"/>
    </xf>
    <xf numFmtId="4" fontId="8" fillId="0" borderId="7" xfId="0" applyNumberFormat="1" applyFont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7" fillId="4" borderId="3" xfId="2" applyFont="1" applyFill="1" applyBorder="1" applyAlignment="1"/>
    <xf numFmtId="0" fontId="7" fillId="4" borderId="3" xfId="2" applyFont="1" applyFill="1" applyBorder="1" applyAlignment="1">
      <alignment vertical="center" wrapText="1"/>
    </xf>
    <xf numFmtId="0" fontId="12" fillId="0" borderId="1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0" borderId="16" xfId="0" applyBorder="1"/>
    <xf numFmtId="0" fontId="0" fillId="0" borderId="0" xfId="0" applyBorder="1"/>
    <xf numFmtId="0" fontId="12" fillId="4" borderId="3" xfId="0" applyFont="1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164" fontId="8" fillId="7" borderId="17" xfId="2" applyNumberFormat="1" applyFont="1" applyFill="1" applyBorder="1" applyAlignment="1">
      <alignment horizontal="center" vertical="top" wrapText="1"/>
    </xf>
    <xf numFmtId="0" fontId="8" fillId="7" borderId="18" xfId="2" applyFont="1" applyFill="1" applyBorder="1" applyAlignment="1">
      <alignment horizontal="center" wrapText="1"/>
    </xf>
    <xf numFmtId="14" fontId="12" fillId="7" borderId="18" xfId="0" applyNumberFormat="1" applyFont="1" applyFill="1" applyBorder="1" applyAlignment="1">
      <alignment horizontal="center"/>
    </xf>
    <xf numFmtId="0" fontId="8" fillId="7" borderId="19" xfId="2" applyFont="1" applyFill="1" applyBorder="1" applyAlignment="1">
      <alignment horizontal="center" wrapText="1"/>
    </xf>
    <xf numFmtId="166" fontId="8" fillId="7" borderId="18" xfId="0" applyNumberFormat="1" applyFont="1" applyFill="1" applyBorder="1" applyAlignment="1">
      <alignment horizontal="center" wrapText="1"/>
    </xf>
    <xf numFmtId="0" fontId="5" fillId="0" borderId="7" xfId="2" applyFont="1" applyBorder="1" applyAlignment="1">
      <alignment wrapText="1"/>
    </xf>
    <xf numFmtId="0" fontId="5" fillId="0" borderId="10" xfId="2" applyFont="1" applyBorder="1" applyAlignment="1"/>
    <xf numFmtId="0" fontId="5" fillId="0" borderId="10" xfId="2" applyFont="1" applyBorder="1" applyAlignment="1">
      <alignment wrapText="1"/>
    </xf>
    <xf numFmtId="3" fontId="5" fillId="8" borderId="11" xfId="1" applyNumberFormat="1" applyFont="1" applyFill="1" applyBorder="1" applyAlignment="1">
      <alignment horizontal="center" wrapText="1"/>
    </xf>
    <xf numFmtId="4" fontId="5" fillId="8" borderId="11" xfId="1" applyNumberFormat="1" applyFont="1" applyFill="1" applyBorder="1" applyAlignment="1">
      <alignment horizontal="center"/>
    </xf>
    <xf numFmtId="3" fontId="5" fillId="8" borderId="11" xfId="1" applyNumberFormat="1" applyFont="1" applyFill="1" applyBorder="1" applyAlignment="1">
      <alignment horizontal="center"/>
    </xf>
    <xf numFmtId="0" fontId="5" fillId="8" borderId="0" xfId="1" applyFont="1" applyFill="1" applyBorder="1" applyAlignment="1">
      <alignment horizontal="left" wrapText="1"/>
    </xf>
    <xf numFmtId="0" fontId="5" fillId="8" borderId="0" xfId="1" applyFont="1" applyFill="1" applyBorder="1" applyAlignment="1">
      <alignment horizontal="center" wrapText="1"/>
    </xf>
    <xf numFmtId="3" fontId="5" fillId="8" borderId="0" xfId="1" applyNumberFormat="1" applyFont="1" applyFill="1" applyBorder="1" applyAlignment="1">
      <alignment horizontal="center" wrapText="1"/>
    </xf>
    <xf numFmtId="0" fontId="12" fillId="8" borderId="0" xfId="0" applyFont="1" applyFill="1" applyBorder="1" applyAlignment="1">
      <alignment horizontal="center"/>
    </xf>
    <xf numFmtId="0" fontId="5" fillId="8" borderId="16" xfId="1" applyFont="1" applyFill="1" applyBorder="1" applyAlignment="1">
      <alignment horizontal="center" wrapText="1"/>
    </xf>
    <xf numFmtId="0" fontId="12" fillId="8" borderId="0" xfId="0" applyFont="1" applyFill="1" applyBorder="1" applyAlignment="1"/>
    <xf numFmtId="4" fontId="5" fillId="8" borderId="0" xfId="1" applyNumberFormat="1" applyFont="1" applyFill="1" applyBorder="1" applyAlignment="1">
      <alignment horizontal="center"/>
    </xf>
    <xf numFmtId="3" fontId="5" fillId="8" borderId="0" xfId="1" applyNumberFormat="1" applyFont="1" applyFill="1" applyBorder="1" applyAlignment="1">
      <alignment horizontal="center"/>
    </xf>
    <xf numFmtId="0" fontId="8" fillId="0" borderId="14" xfId="2" applyFont="1" applyFill="1" applyBorder="1" applyAlignment="1">
      <alignment horizontal="left" vertical="center" wrapText="1"/>
    </xf>
    <xf numFmtId="0" fontId="8" fillId="0" borderId="7" xfId="2" applyFont="1" applyBorder="1" applyAlignment="1">
      <alignment horizontal="right" wrapText="1"/>
    </xf>
    <xf numFmtId="0" fontId="8" fillId="0" borderId="14" xfId="2" applyFont="1" applyFill="1" applyBorder="1" applyAlignment="1">
      <alignment horizontal="left" wrapText="1"/>
    </xf>
    <xf numFmtId="0" fontId="12" fillId="0" borderId="7" xfId="0" applyFont="1" applyBorder="1" applyAlignment="1">
      <alignment horizontal="right"/>
    </xf>
    <xf numFmtId="0" fontId="5" fillId="8" borderId="11" xfId="1" applyFont="1" applyFill="1" applyBorder="1" applyAlignment="1">
      <alignment horizontal="center" wrapText="1"/>
    </xf>
    <xf numFmtId="0" fontId="5" fillId="8" borderId="20" xfId="1" applyFont="1" applyFill="1" applyBorder="1" applyAlignment="1">
      <alignment horizontal="center" wrapText="1"/>
    </xf>
    <xf numFmtId="0" fontId="5" fillId="8" borderId="11" xfId="1" applyFont="1" applyFill="1" applyBorder="1" applyAlignment="1">
      <alignment horizontal="left" wrapText="1"/>
    </xf>
    <xf numFmtId="3" fontId="13" fillId="8" borderId="11" xfId="0" applyNumberFormat="1" applyFont="1" applyFill="1" applyBorder="1" applyAlignment="1">
      <alignment horizontal="center"/>
    </xf>
    <xf numFmtId="0" fontId="12" fillId="8" borderId="11" xfId="0" applyFont="1" applyFill="1" applyBorder="1" applyAlignment="1">
      <alignment horizontal="center"/>
    </xf>
    <xf numFmtId="0" fontId="13" fillId="8" borderId="11" xfId="0" applyFont="1" applyFill="1" applyBorder="1" applyAlignment="1">
      <alignment horizontal="center"/>
    </xf>
    <xf numFmtId="0" fontId="12" fillId="8" borderId="11" xfId="0" applyFont="1" applyFill="1" applyBorder="1" applyAlignment="1"/>
    <xf numFmtId="0" fontId="5" fillId="0" borderId="21" xfId="2" applyFont="1" applyFill="1" applyBorder="1" applyAlignment="1">
      <alignment horizontal="left" wrapText="1"/>
    </xf>
    <xf numFmtId="0" fontId="5" fillId="0" borderId="22" xfId="2" applyFont="1" applyFill="1" applyBorder="1" applyAlignment="1">
      <alignment horizontal="left" wrapText="1"/>
    </xf>
    <xf numFmtId="0" fontId="5" fillId="0" borderId="22" xfId="2" applyFont="1" applyFill="1" applyBorder="1" applyAlignment="1">
      <alignment horizontal="center" wrapText="1"/>
    </xf>
    <xf numFmtId="0" fontId="5" fillId="7" borderId="23" xfId="2" applyFont="1" applyFill="1" applyBorder="1" applyAlignment="1">
      <alignment horizontal="center" wrapText="1"/>
    </xf>
    <xf numFmtId="0" fontId="8" fillId="0" borderId="22" xfId="2" applyFont="1" applyBorder="1" applyAlignment="1">
      <alignment horizontal="left" wrapText="1"/>
    </xf>
    <xf numFmtId="0" fontId="8" fillId="0" borderId="9" xfId="2" applyFont="1" applyBorder="1" applyAlignment="1">
      <alignment horizontal="left" wrapText="1"/>
    </xf>
    <xf numFmtId="164" fontId="8" fillId="0" borderId="6" xfId="2" applyNumberFormat="1" applyFont="1" applyFill="1" applyBorder="1" applyAlignment="1"/>
    <xf numFmtId="0" fontId="5" fillId="5" borderId="22" xfId="1" applyFont="1" applyFill="1" applyBorder="1" applyAlignment="1">
      <alignment horizontal="center" wrapText="1"/>
    </xf>
    <xf numFmtId="3" fontId="5" fillId="5" borderId="22" xfId="1" applyNumberFormat="1" applyFont="1" applyFill="1" applyBorder="1" applyAlignment="1">
      <alignment horizontal="center" wrapText="1"/>
    </xf>
    <xf numFmtId="0" fontId="12" fillId="5" borderId="22" xfId="0" applyFont="1" applyFill="1" applyBorder="1" applyAlignment="1">
      <alignment horizontal="center"/>
    </xf>
    <xf numFmtId="0" fontId="12" fillId="5" borderId="22" xfId="0" applyFont="1" applyFill="1" applyBorder="1" applyAlignment="1"/>
    <xf numFmtId="4" fontId="5" fillId="5" borderId="22" xfId="1" applyNumberFormat="1" applyFont="1" applyFill="1" applyBorder="1" applyAlignment="1">
      <alignment horizontal="center"/>
    </xf>
    <xf numFmtId="3" fontId="5" fillId="5" borderId="22" xfId="1" applyNumberFormat="1" applyFont="1" applyFill="1" applyBorder="1" applyAlignment="1">
      <alignment horizontal="center"/>
    </xf>
    <xf numFmtId="0" fontId="12" fillId="8" borderId="24" xfId="0" applyFont="1" applyFill="1" applyBorder="1" applyAlignment="1">
      <alignment horizontal="center"/>
    </xf>
    <xf numFmtId="0" fontId="12" fillId="9" borderId="23" xfId="0" applyFont="1" applyFill="1" applyBorder="1" applyAlignment="1">
      <alignment horizontal="center"/>
    </xf>
    <xf numFmtId="0" fontId="12" fillId="8" borderId="25" xfId="0" applyFont="1" applyFill="1" applyBorder="1" applyAlignment="1"/>
    <xf numFmtId="0" fontId="5" fillId="5" borderId="21" xfId="1" applyFont="1" applyFill="1" applyBorder="1" applyAlignment="1">
      <alignment horizontal="center" wrapText="1"/>
    </xf>
    <xf numFmtId="0" fontId="12" fillId="5" borderId="9" xfId="0" applyFont="1" applyFill="1" applyBorder="1" applyAlignment="1"/>
    <xf numFmtId="0" fontId="12" fillId="8" borderId="1" xfId="0" applyFont="1" applyFill="1" applyBorder="1" applyAlignment="1"/>
    <xf numFmtId="0" fontId="12" fillId="4" borderId="5" xfId="0" applyFont="1" applyFill="1" applyBorder="1" applyAlignment="1">
      <alignment wrapText="1"/>
    </xf>
    <xf numFmtId="0" fontId="7" fillId="0" borderId="0" xfId="2" applyFont="1" applyAlignment="1"/>
    <xf numFmtId="0" fontId="7" fillId="0" borderId="15" xfId="2" applyFont="1" applyFill="1" applyBorder="1" applyAlignment="1">
      <alignment vertical="top"/>
    </xf>
    <xf numFmtId="0" fontId="8" fillId="0" borderId="7" xfId="2" applyFont="1" applyBorder="1" applyAlignment="1">
      <alignment horizontal="left" vertical="top" wrapText="1"/>
    </xf>
    <xf numFmtId="0" fontId="8" fillId="0" borderId="7" xfId="2" applyFont="1" applyBorder="1" applyAlignment="1">
      <alignment vertical="top" wrapText="1"/>
    </xf>
    <xf numFmtId="0" fontId="8" fillId="0" borderId="7" xfId="2" applyFont="1" applyBorder="1" applyAlignment="1">
      <alignment horizontal="right" vertical="top" wrapText="1"/>
    </xf>
    <xf numFmtId="3" fontId="8" fillId="0" borderId="7" xfId="2" applyNumberFormat="1" applyFont="1" applyBorder="1" applyAlignment="1">
      <alignment horizontal="right" vertical="top" wrapText="1"/>
    </xf>
    <xf numFmtId="0" fontId="12" fillId="0" borderId="7" xfId="0" applyFont="1" applyBorder="1" applyAlignment="1">
      <alignment horizontal="right" vertical="top"/>
    </xf>
    <xf numFmtId="0" fontId="12" fillId="0" borderId="7" xfId="0" applyFont="1" applyBorder="1" applyAlignment="1">
      <alignment vertical="top"/>
    </xf>
    <xf numFmtId="0" fontId="12" fillId="8" borderId="11" xfId="0" applyFont="1" applyFill="1" applyBorder="1" applyAlignment="1">
      <alignment wrapText="1"/>
    </xf>
    <xf numFmtId="0" fontId="12" fillId="8" borderId="24" xfId="0" applyFont="1" applyFill="1" applyBorder="1" applyAlignment="1">
      <alignment wrapText="1"/>
    </xf>
    <xf numFmtId="0" fontId="1" fillId="8" borderId="11" xfId="1" applyFill="1" applyBorder="1" applyAlignment="1">
      <alignment wrapText="1"/>
    </xf>
    <xf numFmtId="4" fontId="5" fillId="8" borderId="11" xfId="1" applyNumberFormat="1" applyFont="1" applyFill="1" applyBorder="1" applyAlignment="1">
      <alignment horizontal="center" wrapText="1"/>
    </xf>
    <xf numFmtId="0" fontId="12" fillId="8" borderId="25" xfId="0" applyFont="1" applyFill="1" applyBorder="1" applyAlignment="1">
      <alignment wrapText="1"/>
    </xf>
    <xf numFmtId="0" fontId="12" fillId="0" borderId="0" xfId="0" applyFont="1" applyBorder="1" applyAlignment="1">
      <alignment horizontal="center"/>
    </xf>
    <xf numFmtId="0" fontId="5" fillId="5" borderId="21" xfId="1" applyFont="1" applyFill="1" applyBorder="1" applyAlignment="1">
      <alignment horizontal="left" wrapText="1"/>
    </xf>
    <xf numFmtId="0" fontId="8" fillId="0" borderId="6" xfId="2" applyFont="1" applyFill="1" applyBorder="1" applyAlignment="1">
      <alignment horizontal="left" vertical="center" wrapText="1"/>
    </xf>
    <xf numFmtId="0" fontId="8" fillId="0" borderId="6" xfId="2" applyFont="1" applyFill="1" applyBorder="1" applyAlignment="1">
      <alignment horizontal="left" wrapText="1"/>
    </xf>
    <xf numFmtId="0" fontId="3" fillId="0" borderId="26" xfId="2" applyFont="1" applyFill="1" applyBorder="1" applyAlignment="1">
      <alignment horizontal="left" vertical="top"/>
    </xf>
    <xf numFmtId="0" fontId="3" fillId="0" borderId="27" xfId="2" applyFont="1" applyFill="1" applyBorder="1" applyAlignment="1">
      <alignment horizontal="left" vertical="top"/>
    </xf>
    <xf numFmtId="0" fontId="5" fillId="10" borderId="4" xfId="1" applyFont="1" applyFill="1" applyBorder="1" applyAlignment="1">
      <alignment horizontal="center" wrapText="1"/>
    </xf>
    <xf numFmtId="3" fontId="5" fillId="10" borderId="28" xfId="1" applyNumberFormat="1" applyFont="1" applyFill="1" applyBorder="1" applyAlignment="1">
      <alignment horizontal="center" wrapText="1"/>
    </xf>
    <xf numFmtId="0" fontId="5" fillId="10" borderId="29" xfId="1" applyFont="1" applyFill="1" applyBorder="1" applyAlignment="1">
      <alignment horizontal="center" wrapText="1"/>
    </xf>
    <xf numFmtId="0" fontId="12" fillId="10" borderId="4" xfId="0" applyFont="1" applyFill="1" applyBorder="1" applyAlignment="1">
      <alignment wrapText="1"/>
    </xf>
    <xf numFmtId="0" fontId="5" fillId="10" borderId="3" xfId="1" applyFont="1" applyFill="1" applyBorder="1" applyAlignment="1">
      <alignment horizontal="center" wrapText="1"/>
    </xf>
    <xf numFmtId="0" fontId="1" fillId="10" borderId="4" xfId="1" applyFill="1" applyBorder="1" applyAlignment="1">
      <alignment wrapText="1"/>
    </xf>
    <xf numFmtId="4" fontId="5" fillId="10" borderId="28" xfId="1" applyNumberFormat="1" applyFont="1" applyFill="1" applyBorder="1" applyAlignment="1">
      <alignment horizontal="center" wrapText="1"/>
    </xf>
    <xf numFmtId="0" fontId="12" fillId="10" borderId="5" xfId="0" applyFont="1" applyFill="1" applyBorder="1" applyAlignment="1">
      <alignment wrapText="1"/>
    </xf>
    <xf numFmtId="0" fontId="8" fillId="0" borderId="10" xfId="2" applyFont="1" applyBorder="1" applyAlignment="1">
      <alignment horizontal="center" wrapText="1"/>
    </xf>
    <xf numFmtId="0" fontId="2" fillId="0" borderId="27" xfId="2" applyBorder="1" applyAlignment="1">
      <alignment vertical="top"/>
    </xf>
    <xf numFmtId="164" fontId="2" fillId="0" borderId="27" xfId="2" applyNumberFormat="1" applyBorder="1" applyAlignment="1">
      <alignment vertical="top"/>
    </xf>
    <xf numFmtId="164" fontId="2" fillId="0" borderId="30" xfId="2" applyNumberFormat="1" applyFill="1" applyBorder="1"/>
    <xf numFmtId="0" fontId="4" fillId="5" borderId="31" xfId="2" applyFont="1" applyFill="1" applyBorder="1" applyAlignment="1">
      <alignment vertical="top"/>
    </xf>
    <xf numFmtId="0" fontId="4" fillId="5" borderId="32" xfId="2" applyFont="1" applyFill="1" applyBorder="1" applyAlignment="1">
      <alignment vertical="top"/>
    </xf>
    <xf numFmtId="0" fontId="15" fillId="11" borderId="32" xfId="2" applyFont="1" applyFill="1" applyBorder="1" applyAlignment="1">
      <alignment vertical="top"/>
    </xf>
    <xf numFmtId="0" fontId="15" fillId="5" borderId="32" xfId="2" applyFont="1" applyFill="1" applyBorder="1" applyAlignment="1">
      <alignment vertical="top"/>
    </xf>
    <xf numFmtId="164" fontId="15" fillId="5" borderId="32" xfId="2" applyNumberFormat="1" applyFont="1" applyFill="1" applyBorder="1" applyAlignment="1">
      <alignment vertical="top"/>
    </xf>
    <xf numFmtId="164" fontId="15" fillId="5" borderId="33" xfId="2" applyNumberFormat="1" applyFont="1" applyFill="1" applyBorder="1"/>
    <xf numFmtId="0" fontId="4" fillId="5" borderId="33" xfId="2" applyFont="1" applyFill="1" applyBorder="1" applyAlignment="1">
      <alignment vertical="top"/>
    </xf>
    <xf numFmtId="164" fontId="4" fillId="5" borderId="32" xfId="2" applyNumberFormat="1" applyFont="1" applyFill="1" applyBorder="1" applyAlignment="1">
      <alignment vertical="top"/>
    </xf>
    <xf numFmtId="164" fontId="15" fillId="5" borderId="33" xfId="2" applyNumberFormat="1" applyFont="1" applyFill="1" applyBorder="1" applyAlignment="1"/>
    <xf numFmtId="0" fontId="15" fillId="5" borderId="33" xfId="2" applyFont="1" applyFill="1" applyBorder="1" applyAlignment="1">
      <alignment vertical="top"/>
    </xf>
    <xf numFmtId="164" fontId="2" fillId="0" borderId="0" xfId="2" applyNumberFormat="1" applyAlignment="1">
      <alignment vertical="top"/>
    </xf>
    <xf numFmtId="164" fontId="2" fillId="0" borderId="0" xfId="2" applyNumberFormat="1" applyFill="1"/>
    <xf numFmtId="0" fontId="4" fillId="11" borderId="32" xfId="2" applyFont="1" applyFill="1" applyBorder="1" applyAlignment="1">
      <alignment vertical="top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wrapText="1"/>
    </xf>
    <xf numFmtId="0" fontId="8" fillId="0" borderId="40" xfId="2" applyFont="1" applyBorder="1" applyAlignment="1">
      <alignment horizontal="center" wrapText="1"/>
    </xf>
    <xf numFmtId="0" fontId="8" fillId="0" borderId="10" xfId="2" applyFont="1" applyBorder="1" applyAlignment="1">
      <alignment horizontal="center" wrapText="1"/>
    </xf>
    <xf numFmtId="0" fontId="8" fillId="0" borderId="40" xfId="2" applyFont="1" applyBorder="1" applyAlignment="1">
      <alignment horizontal="center" vertical="center" wrapText="1"/>
    </xf>
    <xf numFmtId="0" fontId="8" fillId="0" borderId="46" xfId="2" applyFont="1" applyBorder="1" applyAlignment="1">
      <alignment horizontal="center" vertical="center" wrapText="1"/>
    </xf>
    <xf numFmtId="0" fontId="5" fillId="7" borderId="3" xfId="2" applyFont="1" applyFill="1" applyBorder="1" applyAlignment="1">
      <alignment horizontal="center" vertical="top" wrapText="1"/>
    </xf>
    <xf numFmtId="0" fontId="5" fillId="7" borderId="4" xfId="2" applyFont="1" applyFill="1" applyBorder="1" applyAlignment="1">
      <alignment horizontal="center" vertical="top" wrapText="1"/>
    </xf>
    <xf numFmtId="14" fontId="8" fillId="0" borderId="11" xfId="2" applyNumberFormat="1" applyFont="1" applyBorder="1" applyAlignment="1">
      <alignment horizontal="center" vertical="center" wrapText="1"/>
    </xf>
    <xf numFmtId="14" fontId="8" fillId="13" borderId="24" xfId="2" applyNumberFormat="1" applyFont="1" applyFill="1" applyBorder="1" applyAlignment="1">
      <alignment horizontal="center" vertical="center" wrapText="1"/>
    </xf>
    <xf numFmtId="0" fontId="8" fillId="13" borderId="42" xfId="2" applyFont="1" applyFill="1" applyBorder="1" applyAlignment="1">
      <alignment horizontal="center" vertical="center" wrapText="1"/>
    </xf>
    <xf numFmtId="0" fontId="8" fillId="13" borderId="19" xfId="2" applyFont="1" applyFill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43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textRotation="90" wrapText="1"/>
    </xf>
    <xf numFmtId="0" fontId="8" fillId="0" borderId="37" xfId="2" applyFont="1" applyFill="1" applyBorder="1" applyAlignment="1">
      <alignment horizontal="center" vertical="center" textRotation="90" wrapText="1"/>
    </xf>
    <xf numFmtId="0" fontId="8" fillId="0" borderId="38" xfId="2" applyFont="1" applyFill="1" applyBorder="1" applyAlignment="1">
      <alignment horizontal="center" vertical="center" textRotation="90" wrapText="1"/>
    </xf>
    <xf numFmtId="0" fontId="5" fillId="0" borderId="13" xfId="2" applyFont="1" applyFill="1" applyBorder="1" applyAlignment="1">
      <alignment horizontal="center" vertical="top" wrapText="1"/>
    </xf>
    <xf numFmtId="0" fontId="5" fillId="0" borderId="37" xfId="2" applyFont="1" applyFill="1" applyBorder="1" applyAlignment="1">
      <alignment horizontal="center" vertical="top" wrapText="1"/>
    </xf>
    <xf numFmtId="0" fontId="5" fillId="0" borderId="38" xfId="2" applyFont="1" applyFill="1" applyBorder="1" applyAlignment="1">
      <alignment horizontal="center" vertical="top" wrapText="1"/>
    </xf>
    <xf numFmtId="164" fontId="5" fillId="0" borderId="13" xfId="2" applyNumberFormat="1" applyFont="1" applyFill="1" applyBorder="1" applyAlignment="1">
      <alignment horizontal="center" vertical="top" wrapText="1"/>
    </xf>
    <xf numFmtId="164" fontId="5" fillId="0" borderId="37" xfId="2" applyNumberFormat="1" applyFont="1" applyFill="1" applyBorder="1" applyAlignment="1">
      <alignment horizontal="center" vertical="top" wrapText="1"/>
    </xf>
    <xf numFmtId="164" fontId="5" fillId="0" borderId="38" xfId="2" applyNumberFormat="1" applyFont="1" applyFill="1" applyBorder="1" applyAlignment="1">
      <alignment horizontal="center" vertical="top" wrapText="1"/>
    </xf>
    <xf numFmtId="164" fontId="5" fillId="7" borderId="17" xfId="2" applyNumberFormat="1" applyFont="1" applyFill="1" applyBorder="1" applyAlignment="1">
      <alignment horizontal="center" vertical="top" wrapText="1"/>
    </xf>
    <xf numFmtId="164" fontId="5" fillId="7" borderId="16" xfId="2" applyNumberFormat="1" applyFont="1" applyFill="1" applyBorder="1" applyAlignment="1">
      <alignment horizontal="center" vertical="top" wrapText="1"/>
    </xf>
    <xf numFmtId="164" fontId="9" fillId="7" borderId="16" xfId="2" applyNumberFormat="1" applyFont="1" applyFill="1" applyBorder="1" applyAlignment="1">
      <alignment horizontal="center" vertical="top" wrapText="1"/>
    </xf>
    <xf numFmtId="164" fontId="10" fillId="7" borderId="16" xfId="2" applyNumberFormat="1" applyFont="1" applyFill="1" applyBorder="1" applyAlignment="1">
      <alignment horizontal="center" vertical="top" wrapText="1"/>
    </xf>
    <xf numFmtId="164" fontId="10" fillId="7" borderId="44" xfId="2" applyNumberFormat="1" applyFont="1" applyFill="1" applyBorder="1" applyAlignment="1">
      <alignment horizontal="center" vertical="top" wrapText="1"/>
    </xf>
    <xf numFmtId="0" fontId="5" fillId="0" borderId="40" xfId="2" applyFont="1" applyFill="1" applyBorder="1" applyAlignment="1">
      <alignment horizontal="left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37" xfId="2" applyFont="1" applyBorder="1" applyAlignment="1">
      <alignment horizontal="center" vertical="center" wrapText="1"/>
    </xf>
    <xf numFmtId="0" fontId="5" fillId="0" borderId="38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top" wrapText="1"/>
    </xf>
    <xf numFmtId="0" fontId="8" fillId="0" borderId="10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wrapText="1"/>
    </xf>
    <xf numFmtId="0" fontId="5" fillId="0" borderId="40" xfId="2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0" fontId="5" fillId="0" borderId="37" xfId="2" applyFont="1" applyFill="1" applyBorder="1" applyAlignment="1">
      <alignment horizontal="center" vertical="center" wrapText="1"/>
    </xf>
    <xf numFmtId="0" fontId="5" fillId="0" borderId="38" xfId="2" applyFont="1" applyFill="1" applyBorder="1" applyAlignment="1">
      <alignment horizontal="center" vertical="center" wrapText="1"/>
    </xf>
    <xf numFmtId="0" fontId="5" fillId="5" borderId="39" xfId="2" applyFont="1" applyFill="1" applyBorder="1" applyAlignment="1">
      <alignment horizontal="center" vertical="center" wrapText="1"/>
    </xf>
    <xf numFmtId="0" fontId="5" fillId="5" borderId="37" xfId="2" applyFont="1" applyFill="1" applyBorder="1" applyAlignment="1">
      <alignment horizontal="center" vertical="center" wrapText="1"/>
    </xf>
    <xf numFmtId="0" fontId="5" fillId="5" borderId="38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left" vertical="top"/>
    </xf>
    <xf numFmtId="0" fontId="15" fillId="11" borderId="32" xfId="2" applyFont="1" applyFill="1" applyBorder="1" applyAlignment="1">
      <alignment horizontal="left" vertical="top"/>
    </xf>
    <xf numFmtId="0" fontId="4" fillId="4" borderId="3" xfId="2" applyFont="1" applyFill="1" applyBorder="1" applyAlignment="1">
      <alignment horizontal="left" vertical="center" wrapText="1"/>
    </xf>
    <xf numFmtId="0" fontId="4" fillId="4" borderId="4" xfId="2" applyFont="1" applyFill="1" applyBorder="1" applyAlignment="1">
      <alignment horizontal="left" vertical="center" wrapText="1"/>
    </xf>
    <xf numFmtId="0" fontId="4" fillId="4" borderId="5" xfId="2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" fillId="0" borderId="37" xfId="2" applyBorder="1"/>
    <xf numFmtId="0" fontId="2" fillId="0" borderId="38" xfId="2" applyBorder="1"/>
    <xf numFmtId="0" fontId="6" fillId="0" borderId="13" xfId="2" applyFont="1" applyBorder="1" applyAlignment="1">
      <alignment horizontal="center" vertical="center" wrapText="1"/>
    </xf>
    <xf numFmtId="165" fontId="7" fillId="0" borderId="37" xfId="2" applyNumberFormat="1" applyFont="1" applyBorder="1" applyAlignment="1">
      <alignment horizontal="center" vertical="center"/>
    </xf>
    <xf numFmtId="165" fontId="7" fillId="0" borderId="38" xfId="2" applyNumberFormat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top" wrapText="1"/>
    </xf>
    <xf numFmtId="0" fontId="5" fillId="0" borderId="38" xfId="2" applyFont="1" applyBorder="1" applyAlignment="1">
      <alignment horizontal="center" vertical="top" wrapText="1"/>
    </xf>
    <xf numFmtId="164" fontId="5" fillId="0" borderId="13" xfId="2" applyNumberFormat="1" applyFont="1" applyBorder="1" applyAlignment="1">
      <alignment horizontal="center" vertical="top" wrapText="1"/>
    </xf>
    <xf numFmtId="164" fontId="5" fillId="0" borderId="38" xfId="2" applyNumberFormat="1" applyFont="1" applyBorder="1" applyAlignment="1">
      <alignment horizontal="center" vertical="top" wrapText="1"/>
    </xf>
    <xf numFmtId="0" fontId="5" fillId="0" borderId="41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40" xfId="2" applyFont="1" applyFill="1" applyBorder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7" fillId="12" borderId="34" xfId="2" applyFont="1" applyFill="1" applyBorder="1" applyAlignment="1">
      <alignment horizontal="left" wrapText="1"/>
    </xf>
    <xf numFmtId="0" fontId="7" fillId="12" borderId="35" xfId="2" applyFont="1" applyFill="1" applyBorder="1" applyAlignment="1">
      <alignment horizontal="left" wrapText="1"/>
    </xf>
    <xf numFmtId="0" fontId="7" fillId="12" borderId="36" xfId="2" applyFont="1" applyFill="1" applyBorder="1" applyAlignment="1">
      <alignment horizontal="left" wrapText="1"/>
    </xf>
    <xf numFmtId="165" fontId="16" fillId="0" borderId="13" xfId="2" applyNumberFormat="1" applyFont="1" applyBorder="1" applyAlignment="1">
      <alignment horizontal="center" vertical="center" wrapText="1"/>
    </xf>
    <xf numFmtId="164" fontId="5" fillId="0" borderId="0" xfId="2" applyNumberFormat="1" applyFont="1" applyAlignment="1">
      <alignment horizontal="center" vertical="top" wrapText="1"/>
    </xf>
    <xf numFmtId="164" fontId="5" fillId="0" borderId="2" xfId="2" applyNumberFormat="1" applyFont="1" applyBorder="1" applyAlignment="1">
      <alignment horizontal="center" vertical="top" wrapText="1"/>
    </xf>
    <xf numFmtId="0" fontId="16" fillId="0" borderId="13" xfId="2" applyFont="1" applyBorder="1" applyAlignment="1">
      <alignment horizontal="center" vertical="center" wrapText="1"/>
    </xf>
    <xf numFmtId="0" fontId="7" fillId="3" borderId="3" xfId="2" applyFont="1" applyFill="1" applyBorder="1" applyAlignment="1">
      <alignment horizontal="left" vertical="top" wrapText="1"/>
    </xf>
    <xf numFmtId="0" fontId="7" fillId="3" borderId="4" xfId="2" applyFont="1" applyFill="1" applyBorder="1" applyAlignment="1">
      <alignment horizontal="left" vertical="top" wrapText="1"/>
    </xf>
    <xf numFmtId="0" fontId="5" fillId="8" borderId="34" xfId="1" applyFont="1" applyFill="1" applyBorder="1" applyAlignment="1">
      <alignment horizontal="left" vertical="top" wrapText="1"/>
    </xf>
    <xf numFmtId="0" fontId="12" fillId="8" borderId="35" xfId="0" applyFont="1" applyFill="1" applyBorder="1" applyAlignment="1">
      <alignment horizontal="left" vertical="top" wrapText="1"/>
    </xf>
    <xf numFmtId="0" fontId="5" fillId="0" borderId="22" xfId="2" applyFont="1" applyFill="1" applyBorder="1" applyAlignment="1">
      <alignment vertical="top" wrapText="1"/>
    </xf>
    <xf numFmtId="0" fontId="13" fillId="8" borderId="20" xfId="0" applyFont="1" applyFill="1" applyBorder="1" applyAlignment="1">
      <alignment wrapText="1"/>
    </xf>
    <xf numFmtId="0" fontId="5" fillId="0" borderId="22" xfId="2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top" wrapText="1"/>
    </xf>
    <xf numFmtId="0" fontId="7" fillId="4" borderId="3" xfId="2" applyFont="1" applyFill="1" applyBorder="1" applyAlignment="1">
      <alignment horizontal="left" vertical="top" wrapText="1"/>
    </xf>
    <xf numFmtId="0" fontId="7" fillId="4" borderId="4" xfId="2" applyFont="1" applyFill="1" applyBorder="1" applyAlignment="1">
      <alignment horizontal="left" vertical="top" wrapText="1"/>
    </xf>
    <xf numFmtId="0" fontId="2" fillId="11" borderId="0" xfId="2" applyFill="1" applyAlignment="1">
      <alignment horizontal="left" vertical="top" wrapText="1"/>
    </xf>
    <xf numFmtId="0" fontId="3" fillId="0" borderId="0" xfId="2" applyFont="1" applyFill="1" applyAlignment="1">
      <alignment horizontal="left" vertical="center" wrapText="1"/>
    </xf>
    <xf numFmtId="0" fontId="2" fillId="0" borderId="0" xfId="2" applyAlignment="1">
      <alignment vertical="center"/>
    </xf>
    <xf numFmtId="164" fontId="2" fillId="0" borderId="0" xfId="2" applyNumberFormat="1" applyAlignment="1">
      <alignment vertical="center"/>
    </xf>
    <xf numFmtId="164" fontId="2" fillId="0" borderId="0" xfId="2" applyNumberFormat="1" applyFill="1" applyAlignment="1">
      <alignment vertical="center"/>
    </xf>
    <xf numFmtId="0" fontId="0" fillId="0" borderId="0" xfId="0" applyAlignment="1">
      <alignment vertical="center"/>
    </xf>
    <xf numFmtId="0" fontId="3" fillId="0" borderId="26" xfId="2" applyFont="1" applyFill="1" applyBorder="1" applyAlignment="1">
      <alignment horizontal="left" vertical="center"/>
    </xf>
    <xf numFmtId="0" fontId="3" fillId="0" borderId="27" xfId="2" applyFont="1" applyFill="1" applyBorder="1" applyAlignment="1">
      <alignment horizontal="left" vertical="center"/>
    </xf>
    <xf numFmtId="0" fontId="2" fillId="0" borderId="27" xfId="2" applyBorder="1" applyAlignment="1">
      <alignment vertical="center"/>
    </xf>
    <xf numFmtId="164" fontId="2" fillId="0" borderId="27" xfId="2" applyNumberFormat="1" applyBorder="1" applyAlignment="1">
      <alignment vertical="center"/>
    </xf>
    <xf numFmtId="164" fontId="2" fillId="0" borderId="30" xfId="2" applyNumberFormat="1" applyFill="1" applyBorder="1" applyAlignment="1">
      <alignment vertical="center"/>
    </xf>
    <xf numFmtId="0" fontId="4" fillId="5" borderId="31" xfId="2" applyFont="1" applyFill="1" applyBorder="1" applyAlignment="1">
      <alignment vertical="center"/>
    </xf>
    <xf numFmtId="0" fontId="4" fillId="5" borderId="32" xfId="2" applyFont="1" applyFill="1" applyBorder="1" applyAlignment="1">
      <alignment vertical="center"/>
    </xf>
    <xf numFmtId="0" fontId="15" fillId="11" borderId="32" xfId="2" applyFont="1" applyFill="1" applyBorder="1" applyAlignment="1">
      <alignment vertical="center"/>
    </xf>
    <xf numFmtId="0" fontId="15" fillId="5" borderId="32" xfId="2" applyFont="1" applyFill="1" applyBorder="1" applyAlignment="1">
      <alignment vertical="center"/>
    </xf>
    <xf numFmtId="164" fontId="15" fillId="5" borderId="32" xfId="2" applyNumberFormat="1" applyFont="1" applyFill="1" applyBorder="1" applyAlignment="1">
      <alignment vertical="center"/>
    </xf>
    <xf numFmtId="164" fontId="15" fillId="5" borderId="33" xfId="2" applyNumberFormat="1" applyFont="1" applyFill="1" applyBorder="1" applyAlignment="1">
      <alignment vertical="center"/>
    </xf>
    <xf numFmtId="0" fontId="4" fillId="11" borderId="32" xfId="2" applyFont="1" applyFill="1" applyBorder="1" applyAlignment="1">
      <alignment vertical="center"/>
    </xf>
    <xf numFmtId="0" fontId="4" fillId="5" borderId="33" xfId="2" applyFont="1" applyFill="1" applyBorder="1" applyAlignment="1">
      <alignment vertical="center"/>
    </xf>
    <xf numFmtId="164" fontId="4" fillId="5" borderId="32" xfId="2" applyNumberFormat="1" applyFont="1" applyFill="1" applyBorder="1" applyAlignment="1">
      <alignment vertical="center"/>
    </xf>
    <xf numFmtId="0" fontId="15" fillId="11" borderId="32" xfId="2" applyFont="1" applyFill="1" applyBorder="1" applyAlignment="1">
      <alignment horizontal="center" vertical="center"/>
    </xf>
    <xf numFmtId="0" fontId="15" fillId="5" borderId="33" xfId="2" applyFont="1" applyFill="1" applyBorder="1" applyAlignment="1">
      <alignment vertical="center"/>
    </xf>
    <xf numFmtId="0" fontId="7" fillId="12" borderId="34" xfId="2" applyFont="1" applyFill="1" applyBorder="1" applyAlignment="1">
      <alignment horizontal="left" vertical="center" wrapText="1"/>
    </xf>
    <xf numFmtId="0" fontId="7" fillId="12" borderId="35" xfId="2" applyFont="1" applyFill="1" applyBorder="1" applyAlignment="1">
      <alignment horizontal="left" vertical="center" wrapText="1"/>
    </xf>
    <xf numFmtId="0" fontId="7" fillId="12" borderId="36" xfId="2" applyFont="1" applyFill="1" applyBorder="1" applyAlignment="1">
      <alignment horizontal="left" vertical="center" wrapText="1"/>
    </xf>
    <xf numFmtId="0" fontId="0" fillId="0" borderId="16" xfId="0" applyBorder="1" applyAlignment="1">
      <alignment vertical="center"/>
    </xf>
    <xf numFmtId="0" fontId="5" fillId="7" borderId="3" xfId="2" applyFont="1" applyFill="1" applyBorder="1" applyAlignment="1">
      <alignment horizontal="center" vertical="center" wrapText="1"/>
    </xf>
    <xf numFmtId="0" fontId="5" fillId="7" borderId="4" xfId="2" applyFont="1" applyFill="1" applyBorder="1" applyAlignment="1">
      <alignment horizontal="center" vertical="center" wrapText="1"/>
    </xf>
    <xf numFmtId="0" fontId="2" fillId="0" borderId="37" xfId="2" applyBorder="1" applyAlignment="1">
      <alignment vertical="center"/>
    </xf>
    <xf numFmtId="0" fontId="5" fillId="0" borderId="1" xfId="2" applyFont="1" applyBorder="1" applyAlignment="1">
      <alignment horizontal="center" vertical="center" wrapText="1"/>
    </xf>
    <xf numFmtId="164" fontId="5" fillId="0" borderId="13" xfId="2" applyNumberFormat="1" applyFont="1" applyBorder="1" applyAlignment="1">
      <alignment horizontal="center" vertical="center" wrapText="1"/>
    </xf>
    <xf numFmtId="164" fontId="5" fillId="0" borderId="0" xfId="2" applyNumberFormat="1" applyFont="1" applyAlignment="1">
      <alignment horizontal="center" vertical="center" wrapText="1"/>
    </xf>
    <xf numFmtId="164" fontId="5" fillId="0" borderId="38" xfId="2" applyNumberFormat="1" applyFont="1" applyBorder="1" applyAlignment="1">
      <alignment horizontal="center" vertical="center" wrapText="1"/>
    </xf>
    <xf numFmtId="164" fontId="5" fillId="0" borderId="2" xfId="2" applyNumberFormat="1" applyFont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164" fontId="5" fillId="0" borderId="13" xfId="2" applyNumberFormat="1" applyFont="1" applyFill="1" applyBorder="1" applyAlignment="1">
      <alignment horizontal="center" vertical="center" wrapText="1"/>
    </xf>
    <xf numFmtId="164" fontId="5" fillId="7" borderId="17" xfId="2" applyNumberFormat="1" applyFont="1" applyFill="1" applyBorder="1" applyAlignment="1">
      <alignment horizontal="center" vertical="center" wrapText="1"/>
    </xf>
    <xf numFmtId="164" fontId="5" fillId="0" borderId="37" xfId="2" applyNumberFormat="1" applyFont="1" applyFill="1" applyBorder="1" applyAlignment="1">
      <alignment horizontal="center" vertical="center" wrapText="1"/>
    </xf>
    <xf numFmtId="164" fontId="5" fillId="7" borderId="16" xfId="2" applyNumberFormat="1" applyFont="1" applyFill="1" applyBorder="1" applyAlignment="1">
      <alignment horizontal="center" vertical="center" wrapText="1"/>
    </xf>
    <xf numFmtId="164" fontId="9" fillId="7" borderId="16" xfId="2" applyNumberFormat="1" applyFont="1" applyFill="1" applyBorder="1" applyAlignment="1">
      <alignment horizontal="center" vertical="center" wrapText="1"/>
    </xf>
    <xf numFmtId="164" fontId="10" fillId="7" borderId="16" xfId="2" applyNumberFormat="1" applyFont="1" applyFill="1" applyBorder="1" applyAlignment="1">
      <alignment horizontal="center" vertical="center" wrapText="1"/>
    </xf>
    <xf numFmtId="164" fontId="5" fillId="0" borderId="38" xfId="2" applyNumberFormat="1" applyFont="1" applyFill="1" applyBorder="1" applyAlignment="1">
      <alignment horizontal="center" vertical="center" wrapText="1"/>
    </xf>
    <xf numFmtId="164" fontId="10" fillId="7" borderId="44" xfId="2" applyNumberFormat="1" applyFont="1" applyFill="1" applyBorder="1" applyAlignment="1">
      <alignment horizontal="center" vertical="center" wrapText="1"/>
    </xf>
    <xf numFmtId="0" fontId="2" fillId="0" borderId="38" xfId="2" applyBorder="1" applyAlignment="1">
      <alignment vertical="center"/>
    </xf>
    <xf numFmtId="0" fontId="8" fillId="6" borderId="13" xfId="2" applyFont="1" applyFill="1" applyBorder="1" applyAlignment="1">
      <alignment horizontal="center" vertical="center" wrapText="1"/>
    </xf>
    <xf numFmtId="164" fontId="8" fillId="6" borderId="13" xfId="2" applyNumberFormat="1" applyFont="1" applyFill="1" applyBorder="1" applyAlignment="1">
      <alignment horizontal="center" vertical="center" wrapText="1"/>
    </xf>
    <xf numFmtId="164" fontId="8" fillId="7" borderId="17" xfId="2" applyNumberFormat="1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5" fillId="0" borderId="7" xfId="2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 wrapText="1"/>
    </xf>
    <xf numFmtId="0" fontId="8" fillId="0" borderId="7" xfId="2" applyFont="1" applyBorder="1" applyAlignment="1">
      <alignment vertical="center" wrapText="1"/>
    </xf>
    <xf numFmtId="0" fontId="8" fillId="7" borderId="18" xfId="2" applyFont="1" applyFill="1" applyBorder="1" applyAlignment="1">
      <alignment horizontal="center" vertical="center" wrapText="1"/>
    </xf>
    <xf numFmtId="0" fontId="8" fillId="0" borderId="6" xfId="2" applyFont="1" applyBorder="1" applyAlignment="1">
      <alignment vertical="center" wrapText="1"/>
    </xf>
    <xf numFmtId="0" fontId="8" fillId="0" borderId="9" xfId="2" applyFont="1" applyBorder="1" applyAlignment="1">
      <alignment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center" vertical="center"/>
    </xf>
    <xf numFmtId="3" fontId="8" fillId="0" borderId="14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166" fontId="8" fillId="0" borderId="7" xfId="0" applyNumberFormat="1" applyFont="1" applyBorder="1" applyAlignment="1">
      <alignment horizontal="center" vertical="center" wrapText="1"/>
    </xf>
    <xf numFmtId="14" fontId="12" fillId="7" borderId="18" xfId="0" applyNumberFormat="1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3" fontId="8" fillId="0" borderId="7" xfId="2" applyNumberFormat="1" applyFont="1" applyBorder="1" applyAlignment="1">
      <alignment horizontal="center" vertical="center"/>
    </xf>
    <xf numFmtId="0" fontId="5" fillId="8" borderId="34" xfId="1" applyFont="1" applyFill="1" applyBorder="1" applyAlignment="1">
      <alignment horizontal="left" vertical="center" wrapText="1"/>
    </xf>
    <xf numFmtId="0" fontId="12" fillId="8" borderId="35" xfId="0" applyFont="1" applyFill="1" applyBorder="1" applyAlignment="1">
      <alignment horizontal="left" vertical="center" wrapText="1"/>
    </xf>
    <xf numFmtId="0" fontId="5" fillId="8" borderId="11" xfId="1" applyFont="1" applyFill="1" applyBorder="1" applyAlignment="1">
      <alignment horizontal="left" vertical="center" wrapText="1"/>
    </xf>
    <xf numFmtId="0" fontId="5" fillId="8" borderId="11" xfId="1" applyFont="1" applyFill="1" applyBorder="1" applyAlignment="1">
      <alignment horizontal="center" vertical="center" wrapText="1"/>
    </xf>
    <xf numFmtId="3" fontId="13" fillId="8" borderId="11" xfId="0" applyNumberFormat="1" applyFont="1" applyFill="1" applyBorder="1" applyAlignment="1">
      <alignment horizontal="center" vertical="center"/>
    </xf>
    <xf numFmtId="0" fontId="13" fillId="8" borderId="20" xfId="0" applyFont="1" applyFill="1" applyBorder="1" applyAlignment="1">
      <alignment vertical="center" wrapText="1"/>
    </xf>
    <xf numFmtId="0" fontId="12" fillId="8" borderId="11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13" fillId="8" borderId="11" xfId="0" applyFont="1" applyFill="1" applyBorder="1" applyAlignment="1">
      <alignment horizontal="center" vertical="center"/>
    </xf>
    <xf numFmtId="0" fontId="12" fillId="8" borderId="11" xfId="0" applyFont="1" applyFill="1" applyBorder="1" applyAlignment="1">
      <alignment vertical="center"/>
    </xf>
    <xf numFmtId="4" fontId="5" fillId="8" borderId="11" xfId="1" applyNumberFormat="1" applyFont="1" applyFill="1" applyBorder="1" applyAlignment="1">
      <alignment horizontal="center" vertical="center"/>
    </xf>
    <xf numFmtId="3" fontId="5" fillId="8" borderId="11" xfId="1" applyNumberFormat="1" applyFont="1" applyFill="1" applyBorder="1" applyAlignment="1">
      <alignment horizontal="center" vertical="center"/>
    </xf>
    <xf numFmtId="0" fontId="12" fillId="8" borderId="25" xfId="0" applyFont="1" applyFill="1" applyBorder="1" applyAlignment="1">
      <alignment vertical="center"/>
    </xf>
    <xf numFmtId="0" fontId="5" fillId="0" borderId="21" xfId="2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horizontal="left" vertical="center" wrapText="1"/>
    </xf>
    <xf numFmtId="0" fontId="5" fillId="0" borderId="22" xfId="2" applyFont="1" applyFill="1" applyBorder="1" applyAlignment="1">
      <alignment horizontal="center" vertical="center" wrapText="1"/>
    </xf>
    <xf numFmtId="0" fontId="5" fillId="7" borderId="23" xfId="2" applyFont="1" applyFill="1" applyBorder="1" applyAlignment="1">
      <alignment horizontal="center" vertical="center" wrapText="1"/>
    </xf>
    <xf numFmtId="0" fontId="8" fillId="0" borderId="22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164" fontId="8" fillId="0" borderId="6" xfId="2" applyNumberFormat="1" applyFont="1" applyFill="1" applyBorder="1" applyAlignment="1">
      <alignment vertical="center"/>
    </xf>
    <xf numFmtId="3" fontId="5" fillId="8" borderId="11" xfId="1" applyNumberFormat="1" applyFont="1" applyFill="1" applyBorder="1" applyAlignment="1">
      <alignment horizontal="center" vertical="center" wrapText="1"/>
    </xf>
    <xf numFmtId="0" fontId="5" fillId="5" borderId="21" xfId="1" applyFont="1" applyFill="1" applyBorder="1" applyAlignment="1">
      <alignment horizontal="left" vertical="center" wrapText="1"/>
    </xf>
    <xf numFmtId="0" fontId="5" fillId="5" borderId="22" xfId="1" applyFont="1" applyFill="1" applyBorder="1" applyAlignment="1">
      <alignment horizontal="center" vertical="center" wrapText="1"/>
    </xf>
    <xf numFmtId="3" fontId="5" fillId="5" borderId="22" xfId="1" applyNumberFormat="1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5" fillId="5" borderId="21" xfId="1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vertical="center"/>
    </xf>
    <xf numFmtId="4" fontId="5" fillId="5" borderId="22" xfId="1" applyNumberFormat="1" applyFont="1" applyFill="1" applyBorder="1" applyAlignment="1">
      <alignment horizontal="center" vertical="center"/>
    </xf>
    <xf numFmtId="3" fontId="5" fillId="5" borderId="22" xfId="1" applyNumberFormat="1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vertical="center"/>
    </xf>
    <xf numFmtId="0" fontId="8" fillId="0" borderId="7" xfId="2" applyFont="1" applyBorder="1" applyAlignment="1">
      <alignment horizontal="right" vertical="center" wrapText="1"/>
    </xf>
    <xf numFmtId="3" fontId="8" fillId="0" borderId="7" xfId="2" applyNumberFormat="1" applyFont="1" applyBorder="1" applyAlignment="1">
      <alignment horizontal="right" vertical="center" wrapText="1"/>
    </xf>
    <xf numFmtId="0" fontId="5" fillId="0" borderId="11" xfId="2" applyFont="1" applyBorder="1" applyAlignment="1">
      <alignment horizontal="center" vertical="center" wrapText="1"/>
    </xf>
    <xf numFmtId="0" fontId="8" fillId="0" borderId="7" xfId="2" applyFont="1" applyBorder="1" applyAlignment="1">
      <alignment horizontal="left" vertical="center" wrapText="1"/>
    </xf>
    <xf numFmtId="0" fontId="5" fillId="0" borderId="40" xfId="2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0" fontId="12" fillId="0" borderId="7" xfId="0" applyFont="1" applyBorder="1" applyAlignment="1">
      <alignment vertical="center"/>
    </xf>
    <xf numFmtId="0" fontId="5" fillId="0" borderId="10" xfId="2" applyFont="1" applyBorder="1" applyAlignment="1">
      <alignment horizontal="center" vertical="center" wrapText="1"/>
    </xf>
    <xf numFmtId="0" fontId="5" fillId="8" borderId="0" xfId="1" applyFont="1" applyFill="1" applyBorder="1" applyAlignment="1">
      <alignment horizontal="left" vertical="center" wrapText="1"/>
    </xf>
    <xf numFmtId="0" fontId="5" fillId="8" borderId="0" xfId="1" applyFont="1" applyFill="1" applyBorder="1" applyAlignment="1">
      <alignment horizontal="center" vertical="center" wrapText="1"/>
    </xf>
    <xf numFmtId="3" fontId="5" fillId="8" borderId="0" xfId="1" applyNumberFormat="1" applyFont="1" applyFill="1" applyBorder="1" applyAlignment="1">
      <alignment horizontal="center" vertical="center" wrapText="1"/>
    </xf>
    <xf numFmtId="0" fontId="12" fillId="8" borderId="0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vertical="center"/>
    </xf>
    <xf numFmtId="4" fontId="5" fillId="8" borderId="0" xfId="1" applyNumberFormat="1" applyFont="1" applyFill="1" applyBorder="1" applyAlignment="1">
      <alignment horizontal="center" vertical="center"/>
    </xf>
    <xf numFmtId="3" fontId="5" fillId="8" borderId="0" xfId="1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vertical="center"/>
    </xf>
    <xf numFmtId="0" fontId="7" fillId="4" borderId="3" xfId="2" applyFont="1" applyFill="1" applyBorder="1" applyAlignment="1">
      <alignment vertical="center"/>
    </xf>
    <xf numFmtId="0" fontId="12" fillId="4" borderId="4" xfId="0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8" fillId="0" borderId="10" xfId="2" applyFont="1" applyBorder="1" applyAlignment="1">
      <alignment vertical="center" wrapText="1"/>
    </xf>
    <xf numFmtId="0" fontId="8" fillId="7" borderId="19" xfId="2" applyFont="1" applyFill="1" applyBorder="1" applyAlignment="1">
      <alignment horizontal="center" vertical="center" wrapText="1"/>
    </xf>
    <xf numFmtId="0" fontId="8" fillId="0" borderId="8" xfId="2" applyFont="1" applyBorder="1" applyAlignment="1">
      <alignment vertical="center" wrapText="1"/>
    </xf>
    <xf numFmtId="3" fontId="8" fillId="5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3" fontId="8" fillId="0" borderId="7" xfId="0" applyNumberFormat="1" applyFont="1" applyBorder="1" applyAlignment="1">
      <alignment horizontal="center" vertical="center" wrapText="1"/>
    </xf>
    <xf numFmtId="49" fontId="8" fillId="5" borderId="7" xfId="0" applyNumberFormat="1" applyFont="1" applyFill="1" applyBorder="1" applyAlignment="1">
      <alignment horizontal="center" vertical="center" wrapText="1"/>
    </xf>
    <xf numFmtId="0" fontId="5" fillId="8" borderId="35" xfId="1" applyFont="1" applyFill="1" applyBorder="1" applyAlignment="1">
      <alignment horizontal="left" vertical="center" wrapText="1"/>
    </xf>
    <xf numFmtId="0" fontId="5" fillId="0" borderId="7" xfId="2" applyFont="1" applyFill="1" applyBorder="1" applyAlignment="1">
      <alignment horizontal="center" vertical="center" wrapText="1"/>
    </xf>
    <xf numFmtId="0" fontId="5" fillId="0" borderId="7" xfId="2" applyFont="1" applyFill="1" applyBorder="1" applyAlignment="1">
      <alignment horizontal="left" vertical="center" wrapText="1"/>
    </xf>
    <xf numFmtId="0" fontId="8" fillId="0" borderId="7" xfId="2" applyFont="1" applyFill="1" applyBorder="1" applyAlignment="1">
      <alignment horizontal="center" vertical="center" wrapText="1"/>
    </xf>
    <xf numFmtId="0" fontId="5" fillId="8" borderId="47" xfId="1" applyFont="1" applyFill="1" applyBorder="1" applyAlignment="1">
      <alignment horizontal="left" vertical="center" wrapText="1"/>
    </xf>
    <xf numFmtId="0" fontId="5" fillId="0" borderId="10" xfId="2" applyFont="1" applyBorder="1" applyAlignment="1">
      <alignment vertical="center" wrapText="1"/>
    </xf>
    <xf numFmtId="3" fontId="8" fillId="0" borderId="11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vertical="center" wrapText="1"/>
    </xf>
    <xf numFmtId="166" fontId="8" fillId="7" borderId="18" xfId="0" applyNumberFormat="1" applyFont="1" applyFill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2" fillId="8" borderId="11" xfId="0" applyFont="1" applyFill="1" applyBorder="1" applyAlignment="1">
      <alignment vertical="center" wrapText="1"/>
    </xf>
    <xf numFmtId="0" fontId="12" fillId="8" borderId="24" xfId="0" applyFont="1" applyFill="1" applyBorder="1" applyAlignment="1">
      <alignment vertical="center" wrapText="1"/>
    </xf>
    <xf numFmtId="0" fontId="1" fillId="8" borderId="11" xfId="1" applyFill="1" applyBorder="1" applyAlignment="1">
      <alignment vertical="center" wrapText="1"/>
    </xf>
    <xf numFmtId="4" fontId="5" fillId="8" borderId="11" xfId="1" applyNumberFormat="1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vertical="center" wrapText="1"/>
    </xf>
    <xf numFmtId="0" fontId="5" fillId="10" borderId="4" xfId="1" applyFont="1" applyFill="1" applyBorder="1" applyAlignment="1">
      <alignment horizontal="center" vertical="center" wrapText="1"/>
    </xf>
    <xf numFmtId="3" fontId="5" fillId="10" borderId="28" xfId="1" applyNumberFormat="1" applyFont="1" applyFill="1" applyBorder="1" applyAlignment="1">
      <alignment horizontal="center" vertical="center" wrapText="1"/>
    </xf>
    <xf numFmtId="0" fontId="5" fillId="10" borderId="29" xfId="1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1" fillId="10" borderId="4" xfId="1" applyFill="1" applyBorder="1" applyAlignment="1">
      <alignment vertical="center" wrapText="1"/>
    </xf>
    <xf numFmtId="4" fontId="5" fillId="10" borderId="28" xfId="1" applyNumberFormat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vertical="center" wrapText="1"/>
    </xf>
    <xf numFmtId="0" fontId="7" fillId="0" borderId="15" xfId="2" applyFont="1" applyFill="1" applyBorder="1" applyAlignment="1">
      <alignment vertical="center"/>
    </xf>
    <xf numFmtId="0" fontId="2" fillId="0" borderId="15" xfId="2" applyFont="1" applyFill="1" applyBorder="1" applyAlignment="1">
      <alignment horizontal="left" vertical="center" wrapText="1"/>
    </xf>
    <xf numFmtId="164" fontId="11" fillId="0" borderId="0" xfId="2" applyNumberFormat="1" applyFont="1" applyAlignment="1">
      <alignment vertical="center"/>
    </xf>
    <xf numFmtId="164" fontId="11" fillId="0" borderId="0" xfId="2" applyNumberFormat="1" applyFont="1" applyFill="1" applyAlignment="1">
      <alignment vertical="center"/>
    </xf>
    <xf numFmtId="0" fontId="11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2" fillId="0" borderId="0" xfId="2" applyAlignment="1">
      <alignment horizontal="center" vertical="center"/>
    </xf>
    <xf numFmtId="165" fontId="2" fillId="0" borderId="0" xfId="2" applyNumberFormat="1" applyAlignment="1">
      <alignment horizontal="center" vertical="center"/>
    </xf>
    <xf numFmtId="0" fontId="2" fillId="11" borderId="0" xfId="2" applyFill="1" applyAlignment="1">
      <alignment horizontal="left" vertical="center" wrapText="1"/>
    </xf>
  </cellXfs>
  <cellStyles count="3">
    <cellStyle name="Normal 2" xfId="2" xr:uid="{00000000-0005-0000-0000-000007000000}"/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32810-FD99-436D-8923-7DB35B046C10}">
  <sheetPr>
    <pageSetUpPr fitToPage="1"/>
  </sheetPr>
  <dimension ref="A1:T94"/>
  <sheetViews>
    <sheetView tabSelected="1" workbookViewId="0">
      <selection activeCell="C58" sqref="C58"/>
    </sheetView>
  </sheetViews>
  <sheetFormatPr defaultRowHeight="14.4" x14ac:dyDescent="0.3"/>
  <cols>
    <col min="1" max="1" width="8.77734375" customWidth="1"/>
    <col min="2" max="2" width="15.88671875" customWidth="1"/>
    <col min="3" max="3" width="17" customWidth="1"/>
    <col min="4" max="4" width="12.21875" customWidth="1"/>
    <col min="5" max="5" width="10.77734375" bestFit="1" customWidth="1"/>
    <col min="6" max="6" width="11.21875" customWidth="1"/>
    <col min="7" max="7" width="10.21875" style="34" customWidth="1"/>
    <col min="8" max="8" width="18.21875" customWidth="1"/>
    <col min="9" max="9" width="16.21875" customWidth="1"/>
    <col min="10" max="10" width="11.109375" customWidth="1"/>
    <col min="11" max="11" width="10" customWidth="1"/>
    <col min="12" max="12" width="12.6640625" style="33" customWidth="1"/>
    <col min="13" max="13" width="9.33203125" style="33" customWidth="1"/>
    <col min="15" max="15" width="10.88671875" customWidth="1"/>
    <col min="16" max="16" width="12.44140625" customWidth="1"/>
    <col min="17" max="17" width="11.21875" customWidth="1"/>
    <col min="18" max="18" width="10.44140625" customWidth="1"/>
    <col min="19" max="19" width="10.77734375" customWidth="1"/>
  </cols>
  <sheetData>
    <row r="1" spans="1:20" ht="18" thickBot="1" x14ac:dyDescent="0.35">
      <c r="A1" s="217" t="s">
        <v>28</v>
      </c>
      <c r="B1" s="217"/>
      <c r="C1" s="217"/>
      <c r="D1" s="217"/>
      <c r="E1" s="217"/>
      <c r="F1" s="217"/>
      <c r="G1" s="217"/>
      <c r="H1" s="217"/>
      <c r="I1" s="217"/>
      <c r="J1" s="217"/>
      <c r="K1" s="15"/>
      <c r="L1" s="171"/>
      <c r="M1" s="172"/>
      <c r="N1" s="15"/>
      <c r="O1" s="15"/>
      <c r="P1" s="15"/>
      <c r="Q1" s="15"/>
      <c r="R1" s="15"/>
      <c r="S1" s="15"/>
    </row>
    <row r="2" spans="1:20" ht="20.25" customHeight="1" x14ac:dyDescent="0.3">
      <c r="A2" s="147" t="s">
        <v>29</v>
      </c>
      <c r="B2" s="148"/>
      <c r="C2" s="148"/>
      <c r="D2" s="148"/>
      <c r="E2" s="148"/>
      <c r="F2" s="148"/>
      <c r="G2" s="148"/>
      <c r="H2" s="148"/>
      <c r="I2" s="148"/>
      <c r="J2" s="148"/>
      <c r="K2" s="158"/>
      <c r="L2" s="159"/>
      <c r="M2" s="160"/>
      <c r="N2" s="15"/>
      <c r="O2" s="15"/>
      <c r="P2" s="15"/>
      <c r="Q2" s="15"/>
      <c r="R2" s="15"/>
      <c r="S2" s="15"/>
    </row>
    <row r="3" spans="1:20" ht="15.6" x14ac:dyDescent="0.3">
      <c r="A3" s="161" t="s">
        <v>30</v>
      </c>
      <c r="B3" s="162"/>
      <c r="C3" s="162"/>
      <c r="D3" s="163" t="s">
        <v>38</v>
      </c>
      <c r="E3" s="163"/>
      <c r="F3" s="163"/>
      <c r="G3" s="163"/>
      <c r="H3" s="163"/>
      <c r="I3" s="163"/>
      <c r="J3" s="164"/>
      <c r="K3" s="164"/>
      <c r="L3" s="165"/>
      <c r="M3" s="166"/>
      <c r="N3" s="15"/>
      <c r="O3" s="15"/>
      <c r="P3" s="15"/>
      <c r="Q3" s="15"/>
      <c r="R3" s="15"/>
      <c r="S3" s="15"/>
    </row>
    <row r="4" spans="1:20" ht="15.6" x14ac:dyDescent="0.3">
      <c r="A4" s="161" t="s">
        <v>31</v>
      </c>
      <c r="B4" s="162"/>
      <c r="C4" s="162"/>
      <c r="D4" s="163" t="s">
        <v>39</v>
      </c>
      <c r="E4" s="163"/>
      <c r="F4" s="163"/>
      <c r="G4" s="163"/>
      <c r="H4" s="163"/>
      <c r="I4" s="163"/>
      <c r="J4" s="164"/>
      <c r="K4" s="164"/>
      <c r="L4" s="165"/>
      <c r="M4" s="166"/>
      <c r="N4" s="15"/>
      <c r="O4" s="15"/>
      <c r="P4" s="15"/>
      <c r="Q4" s="15"/>
      <c r="R4" s="15"/>
      <c r="S4" s="15"/>
    </row>
    <row r="5" spans="1:20" ht="15.6" x14ac:dyDescent="0.3">
      <c r="A5" s="161" t="s">
        <v>32</v>
      </c>
      <c r="B5" s="162"/>
      <c r="C5" s="162"/>
      <c r="D5" s="163" t="s">
        <v>40</v>
      </c>
      <c r="E5" s="163"/>
      <c r="F5" s="163"/>
      <c r="G5" s="163"/>
      <c r="H5" s="163"/>
      <c r="I5" s="163"/>
      <c r="J5" s="164"/>
      <c r="K5" s="164"/>
      <c r="L5" s="165"/>
      <c r="M5" s="166"/>
      <c r="N5" s="15"/>
      <c r="O5" s="15"/>
      <c r="P5" s="15"/>
      <c r="Q5" s="15"/>
      <c r="R5" s="15"/>
      <c r="S5" s="15"/>
    </row>
    <row r="6" spans="1:20" ht="15.6" x14ac:dyDescent="0.3">
      <c r="A6" s="161" t="s">
        <v>33</v>
      </c>
      <c r="B6" s="162"/>
      <c r="C6" s="162"/>
      <c r="D6" s="163" t="s">
        <v>41</v>
      </c>
      <c r="E6" s="163"/>
      <c r="F6" s="163"/>
      <c r="G6" s="163"/>
      <c r="H6" s="163"/>
      <c r="I6" s="163"/>
      <c r="J6" s="164"/>
      <c r="K6" s="164"/>
      <c r="L6" s="165"/>
      <c r="M6" s="166"/>
      <c r="N6" s="15"/>
      <c r="O6" s="15"/>
      <c r="P6" s="15"/>
      <c r="Q6" s="15"/>
      <c r="R6" s="15"/>
      <c r="S6" s="15"/>
    </row>
    <row r="7" spans="1:20" ht="15.6" x14ac:dyDescent="0.3">
      <c r="A7" s="161" t="s">
        <v>34</v>
      </c>
      <c r="B7" s="162"/>
      <c r="C7" s="162"/>
      <c r="D7" s="163" t="s">
        <v>42</v>
      </c>
      <c r="E7" s="163"/>
      <c r="F7" s="163"/>
      <c r="G7" s="163"/>
      <c r="H7" s="163"/>
      <c r="I7" s="163"/>
      <c r="J7" s="164"/>
      <c r="K7" s="164"/>
      <c r="L7" s="165"/>
      <c r="M7" s="166"/>
      <c r="N7" s="15"/>
      <c r="O7" s="15"/>
      <c r="P7" s="15"/>
      <c r="Q7" s="15"/>
      <c r="R7" s="15"/>
      <c r="S7" s="15"/>
    </row>
    <row r="8" spans="1:20" ht="15.6" x14ac:dyDescent="0.3">
      <c r="A8" s="161" t="s">
        <v>35</v>
      </c>
      <c r="B8" s="162"/>
      <c r="C8" s="162"/>
      <c r="D8" s="162"/>
      <c r="E8" s="163" t="s">
        <v>43</v>
      </c>
      <c r="F8" s="173"/>
      <c r="G8" s="173"/>
      <c r="H8" s="173"/>
      <c r="I8" s="173"/>
      <c r="J8" s="162"/>
      <c r="K8" s="162"/>
      <c r="L8" s="162"/>
      <c r="M8" s="167"/>
      <c r="N8" s="15"/>
      <c r="O8" s="15"/>
      <c r="P8" s="15"/>
      <c r="Q8" s="15"/>
      <c r="R8" s="15"/>
      <c r="S8" s="15"/>
    </row>
    <row r="9" spans="1:20" ht="15.75" customHeight="1" x14ac:dyDescent="0.3">
      <c r="A9" s="161" t="s">
        <v>36</v>
      </c>
      <c r="B9" s="162"/>
      <c r="C9" s="162"/>
      <c r="D9" s="162"/>
      <c r="E9" s="163" t="s">
        <v>44</v>
      </c>
      <c r="F9" s="173"/>
      <c r="G9" s="173"/>
      <c r="H9" s="163"/>
      <c r="I9" s="163"/>
      <c r="J9" s="162"/>
      <c r="K9" s="162"/>
      <c r="L9" s="168"/>
      <c r="M9" s="169"/>
      <c r="N9" s="15"/>
      <c r="O9" s="15"/>
      <c r="P9" s="15"/>
      <c r="Q9" s="15"/>
      <c r="R9" s="15"/>
      <c r="S9" s="15"/>
    </row>
    <row r="10" spans="1:20" ht="15.6" x14ac:dyDescent="0.3">
      <c r="A10" s="161" t="s">
        <v>37</v>
      </c>
      <c r="B10" s="162"/>
      <c r="C10" s="162"/>
      <c r="D10" s="164"/>
      <c r="E10" s="218" t="s">
        <v>45</v>
      </c>
      <c r="F10" s="218"/>
      <c r="G10" s="162" t="s">
        <v>46</v>
      </c>
      <c r="H10" s="164"/>
      <c r="I10" s="164"/>
      <c r="J10" s="164"/>
      <c r="K10" s="164"/>
      <c r="L10" s="164"/>
      <c r="M10" s="170"/>
      <c r="N10" s="15"/>
      <c r="O10" s="15"/>
      <c r="P10" s="15"/>
      <c r="Q10" s="15"/>
      <c r="R10" s="15"/>
      <c r="S10" s="15"/>
    </row>
    <row r="11" spans="1:20" ht="29.4" customHeight="1" thickBot="1" x14ac:dyDescent="0.35">
      <c r="A11" s="242" t="s">
        <v>47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3"/>
      <c r="L11" s="243"/>
      <c r="M11" s="244"/>
      <c r="N11" s="16"/>
      <c r="O11" s="16"/>
      <c r="P11" s="16"/>
      <c r="Q11" s="16"/>
      <c r="R11" s="16"/>
      <c r="S11" s="16"/>
    </row>
    <row r="12" spans="1:20" ht="22.5" customHeight="1" thickBot="1" x14ac:dyDescent="0.35">
      <c r="A12" s="219" t="s">
        <v>48</v>
      </c>
      <c r="B12" s="220"/>
      <c r="C12" s="220"/>
      <c r="D12" s="220"/>
      <c r="E12" s="220"/>
      <c r="F12" s="220"/>
      <c r="G12" s="220"/>
      <c r="H12" s="220"/>
      <c r="I12" s="220"/>
      <c r="J12" s="220"/>
      <c r="K12" s="220"/>
      <c r="L12" s="220"/>
      <c r="M12" s="220"/>
      <c r="N12" s="220"/>
      <c r="O12" s="220"/>
      <c r="P12" s="220"/>
      <c r="Q12" s="220"/>
      <c r="R12" s="220"/>
      <c r="S12" s="221"/>
      <c r="T12" s="76"/>
    </row>
    <row r="13" spans="1:20" ht="21.6" customHeight="1" thickBot="1" x14ac:dyDescent="0.35">
      <c r="A13" s="204" t="s">
        <v>49</v>
      </c>
      <c r="B13" s="204" t="s">
        <v>50</v>
      </c>
      <c r="C13" s="204" t="s">
        <v>51</v>
      </c>
      <c r="D13" s="226" t="s">
        <v>52</v>
      </c>
      <c r="E13" s="204" t="s">
        <v>53</v>
      </c>
      <c r="F13" s="245" t="s">
        <v>54</v>
      </c>
      <c r="G13" s="204" t="s">
        <v>55</v>
      </c>
      <c r="H13" s="180" t="s">
        <v>56</v>
      </c>
      <c r="I13" s="181"/>
      <c r="J13" s="181"/>
      <c r="K13" s="181"/>
      <c r="L13" s="181"/>
      <c r="M13" s="229" t="s">
        <v>57</v>
      </c>
      <c r="N13" s="230"/>
      <c r="O13" s="230"/>
      <c r="P13" s="230"/>
      <c r="Q13" s="230"/>
      <c r="R13" s="230"/>
      <c r="S13" s="231"/>
    </row>
    <row r="14" spans="1:20" x14ac:dyDescent="0.3">
      <c r="A14" s="205"/>
      <c r="B14" s="222"/>
      <c r="C14" s="224"/>
      <c r="D14" s="205"/>
      <c r="E14" s="205"/>
      <c r="F14" s="227"/>
      <c r="G14" s="205"/>
      <c r="H14" s="232" t="s">
        <v>58</v>
      </c>
      <c r="I14" s="232" t="s">
        <v>59</v>
      </c>
      <c r="J14" s="22" t="s">
        <v>60</v>
      </c>
      <c r="K14" s="234" t="s">
        <v>61</v>
      </c>
      <c r="L14" s="246" t="s">
        <v>62</v>
      </c>
      <c r="M14" s="204" t="s">
        <v>73</v>
      </c>
      <c r="N14" s="204" t="s">
        <v>74</v>
      </c>
      <c r="O14" s="204" t="s">
        <v>75</v>
      </c>
      <c r="P14" s="204" t="s">
        <v>76</v>
      </c>
      <c r="Q14" s="204" t="s">
        <v>77</v>
      </c>
      <c r="R14" s="248" t="s">
        <v>80</v>
      </c>
      <c r="S14" s="204" t="s">
        <v>81</v>
      </c>
    </row>
    <row r="15" spans="1:20" ht="15" thickBot="1" x14ac:dyDescent="0.35">
      <c r="A15" s="205"/>
      <c r="B15" s="222"/>
      <c r="C15" s="224"/>
      <c r="D15" s="205"/>
      <c r="E15" s="205"/>
      <c r="F15" s="227"/>
      <c r="G15" s="205"/>
      <c r="H15" s="233"/>
      <c r="I15" s="233"/>
      <c r="J15" s="22" t="s">
        <v>63</v>
      </c>
      <c r="K15" s="235"/>
      <c r="L15" s="247" t="s">
        <v>64</v>
      </c>
      <c r="M15" s="205"/>
      <c r="N15" s="205"/>
      <c r="O15" s="205"/>
      <c r="P15" s="205"/>
      <c r="Q15" s="205"/>
      <c r="R15" s="205"/>
      <c r="S15" s="205"/>
    </row>
    <row r="16" spans="1:20" x14ac:dyDescent="0.3">
      <c r="A16" s="205"/>
      <c r="B16" s="222"/>
      <c r="C16" s="224"/>
      <c r="D16" s="205"/>
      <c r="E16" s="205"/>
      <c r="F16" s="227"/>
      <c r="G16" s="205"/>
      <c r="H16" s="189" t="s">
        <v>65</v>
      </c>
      <c r="I16" s="189" t="s">
        <v>66</v>
      </c>
      <c r="J16" s="192" t="s">
        <v>67</v>
      </c>
      <c r="K16" s="195" t="s">
        <v>68</v>
      </c>
      <c r="L16" s="198" t="s">
        <v>69</v>
      </c>
      <c r="M16" s="205"/>
      <c r="N16" s="205"/>
      <c r="O16" s="205"/>
      <c r="P16" s="205"/>
      <c r="Q16" s="205"/>
      <c r="R16" s="205"/>
      <c r="S16" s="205"/>
    </row>
    <row r="17" spans="1:19" x14ac:dyDescent="0.3">
      <c r="A17" s="205"/>
      <c r="B17" s="222"/>
      <c r="C17" s="224"/>
      <c r="D17" s="205"/>
      <c r="E17" s="205"/>
      <c r="F17" s="227"/>
      <c r="G17" s="205"/>
      <c r="H17" s="190"/>
      <c r="I17" s="190"/>
      <c r="J17" s="193"/>
      <c r="K17" s="196"/>
      <c r="L17" s="199"/>
      <c r="M17" s="205"/>
      <c r="N17" s="205"/>
      <c r="O17" s="205"/>
      <c r="P17" s="205"/>
      <c r="Q17" s="205"/>
      <c r="R17" s="205"/>
      <c r="S17" s="205"/>
    </row>
    <row r="18" spans="1:19" ht="28.2" customHeight="1" x14ac:dyDescent="0.3">
      <c r="A18" s="205"/>
      <c r="B18" s="222"/>
      <c r="C18" s="224"/>
      <c r="D18" s="205"/>
      <c r="E18" s="205"/>
      <c r="F18" s="227"/>
      <c r="G18" s="205"/>
      <c r="H18" s="190"/>
      <c r="I18" s="190"/>
      <c r="J18" s="193"/>
      <c r="K18" s="196"/>
      <c r="L18" s="199"/>
      <c r="M18" s="205"/>
      <c r="N18" s="205"/>
      <c r="O18" s="205"/>
      <c r="P18" s="205"/>
      <c r="Q18" s="205"/>
      <c r="R18" s="205"/>
      <c r="S18" s="205"/>
    </row>
    <row r="19" spans="1:19" x14ac:dyDescent="0.3">
      <c r="A19" s="205"/>
      <c r="B19" s="222"/>
      <c r="C19" s="224"/>
      <c r="D19" s="205"/>
      <c r="E19" s="205"/>
      <c r="F19" s="227"/>
      <c r="G19" s="205"/>
      <c r="H19" s="190"/>
      <c r="I19" s="190"/>
      <c r="J19" s="193"/>
      <c r="K19" s="196"/>
      <c r="L19" s="199"/>
      <c r="M19" s="205"/>
      <c r="N19" s="205"/>
      <c r="O19" s="205"/>
      <c r="P19" s="205"/>
      <c r="Q19" s="212" t="s">
        <v>78</v>
      </c>
      <c r="R19" s="214" t="s">
        <v>79</v>
      </c>
      <c r="S19" s="205"/>
    </row>
    <row r="20" spans="1:19" x14ac:dyDescent="0.3">
      <c r="A20" s="205"/>
      <c r="B20" s="222"/>
      <c r="C20" s="224"/>
      <c r="D20" s="205"/>
      <c r="E20" s="205"/>
      <c r="F20" s="227"/>
      <c r="G20" s="205"/>
      <c r="H20" s="190"/>
      <c r="I20" s="190"/>
      <c r="J20" s="193"/>
      <c r="K20" s="196"/>
      <c r="L20" s="200" t="s">
        <v>70</v>
      </c>
      <c r="M20" s="205"/>
      <c r="N20" s="205"/>
      <c r="O20" s="205"/>
      <c r="P20" s="205"/>
      <c r="Q20" s="212"/>
      <c r="R20" s="215"/>
      <c r="S20" s="205"/>
    </row>
    <row r="21" spans="1:19" x14ac:dyDescent="0.3">
      <c r="A21" s="205"/>
      <c r="B21" s="222"/>
      <c r="C21" s="224"/>
      <c r="D21" s="205"/>
      <c r="E21" s="205"/>
      <c r="F21" s="227"/>
      <c r="G21" s="205"/>
      <c r="H21" s="190"/>
      <c r="I21" s="190"/>
      <c r="J21" s="193"/>
      <c r="K21" s="196"/>
      <c r="L21" s="201"/>
      <c r="M21" s="205"/>
      <c r="N21" s="205"/>
      <c r="O21" s="205"/>
      <c r="P21" s="205"/>
      <c r="Q21" s="212"/>
      <c r="R21" s="215"/>
      <c r="S21" s="205"/>
    </row>
    <row r="22" spans="1:19" ht="34.799999999999997" customHeight="1" thickBot="1" x14ac:dyDescent="0.35">
      <c r="A22" s="205"/>
      <c r="B22" s="222"/>
      <c r="C22" s="224"/>
      <c r="D22" s="205"/>
      <c r="E22" s="205"/>
      <c r="F22" s="227"/>
      <c r="G22" s="205"/>
      <c r="H22" s="191"/>
      <c r="I22" s="191"/>
      <c r="J22" s="194"/>
      <c r="K22" s="197"/>
      <c r="L22" s="202"/>
      <c r="M22" s="205"/>
      <c r="N22" s="205"/>
      <c r="O22" s="205"/>
      <c r="P22" s="205"/>
      <c r="Q22" s="212"/>
      <c r="R22" s="215"/>
      <c r="S22" s="205"/>
    </row>
    <row r="23" spans="1:19" ht="15" thickBot="1" x14ac:dyDescent="0.35">
      <c r="A23" s="206"/>
      <c r="B23" s="223"/>
      <c r="C23" s="225"/>
      <c r="D23" s="205"/>
      <c r="E23" s="205"/>
      <c r="F23" s="228"/>
      <c r="G23" s="206"/>
      <c r="H23" s="60" t="s">
        <v>71</v>
      </c>
      <c r="I23" s="60" t="s">
        <v>71</v>
      </c>
      <c r="J23" s="60" t="s">
        <v>71</v>
      </c>
      <c r="K23" s="62" t="s">
        <v>72</v>
      </c>
      <c r="L23" s="80" t="s">
        <v>72</v>
      </c>
      <c r="M23" s="206"/>
      <c r="N23" s="206"/>
      <c r="O23" s="206"/>
      <c r="P23" s="206"/>
      <c r="Q23" s="213"/>
      <c r="R23" s="216"/>
      <c r="S23" s="206"/>
    </row>
    <row r="24" spans="1:19" ht="15" customHeight="1" thickBot="1" x14ac:dyDescent="0.35">
      <c r="A24" s="249" t="s">
        <v>82</v>
      </c>
      <c r="B24" s="250"/>
      <c r="C24" s="23"/>
      <c r="D24" s="23"/>
      <c r="E24" s="23"/>
      <c r="F24" s="23"/>
      <c r="G24" s="23"/>
      <c r="H24" s="23"/>
      <c r="I24" s="54"/>
      <c r="J24" s="54"/>
      <c r="K24" s="54"/>
      <c r="L24" s="54"/>
      <c r="M24" s="79"/>
      <c r="N24" s="23"/>
      <c r="O24" s="23"/>
      <c r="P24" s="23"/>
      <c r="Q24" s="23"/>
      <c r="R24" s="23"/>
      <c r="S24" s="24"/>
    </row>
    <row r="25" spans="1:19" ht="31.8" x14ac:dyDescent="0.3">
      <c r="A25" s="25"/>
      <c r="B25" s="8" t="s">
        <v>86</v>
      </c>
      <c r="C25" s="85" t="s">
        <v>83</v>
      </c>
      <c r="D25" s="143"/>
      <c r="E25" s="27"/>
      <c r="F25" s="27"/>
      <c r="G25" s="37"/>
      <c r="H25" s="27"/>
      <c r="I25" s="27"/>
      <c r="J25" s="27"/>
      <c r="K25" s="27"/>
      <c r="L25" s="81"/>
      <c r="M25" s="39"/>
      <c r="N25" s="37"/>
      <c r="O25" s="37"/>
      <c r="P25" s="37"/>
      <c r="Q25" s="37"/>
      <c r="R25" s="37"/>
      <c r="S25" s="40"/>
    </row>
    <row r="26" spans="1:19" ht="31.8" x14ac:dyDescent="0.3">
      <c r="A26" s="35" t="s">
        <v>0</v>
      </c>
      <c r="B26" s="203"/>
      <c r="C26" s="36" t="s">
        <v>84</v>
      </c>
      <c r="D26" s="52">
        <v>6000</v>
      </c>
      <c r="E26" s="52">
        <v>1</v>
      </c>
      <c r="F26" s="63">
        <v>9000</v>
      </c>
      <c r="G26" s="74"/>
      <c r="H26" s="52">
        <v>10</v>
      </c>
      <c r="I26" s="52">
        <v>7</v>
      </c>
      <c r="J26" s="52">
        <v>17</v>
      </c>
      <c r="K26" s="38">
        <v>43146</v>
      </c>
      <c r="L26" s="82">
        <v>43120</v>
      </c>
      <c r="M26" s="42"/>
      <c r="N26" s="27"/>
      <c r="O26" s="27"/>
      <c r="P26" s="43">
        <v>600</v>
      </c>
      <c r="Q26" s="45">
        <v>37980.01</v>
      </c>
      <c r="R26" s="46">
        <v>9000</v>
      </c>
      <c r="S26" s="59">
        <v>1010045</v>
      </c>
    </row>
    <row r="27" spans="1:19" x14ac:dyDescent="0.3">
      <c r="A27" s="35" t="s">
        <v>1</v>
      </c>
      <c r="B27" s="7"/>
      <c r="C27" s="36" t="s">
        <v>85</v>
      </c>
      <c r="D27" s="53">
        <v>300000</v>
      </c>
      <c r="E27" s="52">
        <v>1</v>
      </c>
      <c r="F27" s="64">
        <v>25200</v>
      </c>
      <c r="G27" s="75"/>
      <c r="H27" s="52">
        <v>10</v>
      </c>
      <c r="I27" s="52">
        <v>20</v>
      </c>
      <c r="J27" s="52">
        <v>30</v>
      </c>
      <c r="K27" s="38">
        <v>43266</v>
      </c>
      <c r="L27" s="82">
        <v>43235</v>
      </c>
      <c r="M27" s="42"/>
      <c r="N27" s="27"/>
      <c r="O27" s="27"/>
      <c r="P27" s="44">
        <v>300000</v>
      </c>
      <c r="Q27" s="45">
        <v>106344.02</v>
      </c>
      <c r="R27" s="46">
        <v>25200</v>
      </c>
      <c r="S27" s="59">
        <v>1010987</v>
      </c>
    </row>
    <row r="28" spans="1:19" ht="27.6" customHeight="1" thickBot="1" x14ac:dyDescent="0.35">
      <c r="A28" s="251" t="s">
        <v>91</v>
      </c>
      <c r="B28" s="252"/>
      <c r="C28" s="105"/>
      <c r="D28" s="103"/>
      <c r="E28" s="103"/>
      <c r="F28" s="106">
        <f>SUM(F26:F27)</f>
        <v>34200</v>
      </c>
      <c r="G28" s="103" t="s">
        <v>93</v>
      </c>
      <c r="H28" s="107"/>
      <c r="I28" s="107"/>
      <c r="J28" s="107"/>
      <c r="K28" s="107"/>
      <c r="L28" s="123"/>
      <c r="M28" s="254" t="s">
        <v>93</v>
      </c>
      <c r="N28" s="108" t="s">
        <v>2</v>
      </c>
      <c r="O28" s="108" t="s">
        <v>26</v>
      </c>
      <c r="P28" s="109"/>
      <c r="Q28" s="89">
        <f>SUM(Q26:Q27)</f>
        <v>144324.03</v>
      </c>
      <c r="R28" s="90">
        <f>SUM(R26:R27)</f>
        <v>34200</v>
      </c>
      <c r="S28" s="125"/>
    </row>
    <row r="29" spans="1:19" ht="21.6" x14ac:dyDescent="0.3">
      <c r="A29" s="110"/>
      <c r="B29" s="8" t="s">
        <v>87</v>
      </c>
      <c r="C29" s="111" t="s">
        <v>100</v>
      </c>
      <c r="D29" s="112"/>
      <c r="E29" s="112"/>
      <c r="F29" s="112"/>
      <c r="G29" s="111"/>
      <c r="H29" s="112"/>
      <c r="I29" s="112"/>
      <c r="J29" s="112"/>
      <c r="K29" s="112"/>
      <c r="L29" s="113"/>
      <c r="M29" s="110"/>
      <c r="N29" s="114"/>
      <c r="O29" s="114"/>
      <c r="P29" s="114"/>
      <c r="Q29" s="114"/>
      <c r="R29" s="114"/>
      <c r="S29" s="115"/>
    </row>
    <row r="30" spans="1:19" ht="43.2" customHeight="1" x14ac:dyDescent="0.3">
      <c r="A30" s="35" t="s">
        <v>4</v>
      </c>
      <c r="B30" s="7"/>
      <c r="C30" s="48" t="s">
        <v>101</v>
      </c>
      <c r="D30" s="27">
        <v>10</v>
      </c>
      <c r="E30" s="27"/>
      <c r="F30" s="47">
        <v>2300</v>
      </c>
      <c r="G30" s="27"/>
      <c r="H30" s="27">
        <v>7</v>
      </c>
      <c r="I30" s="27">
        <v>7</v>
      </c>
      <c r="J30" s="27">
        <v>14</v>
      </c>
      <c r="K30" s="38">
        <v>43146</v>
      </c>
      <c r="L30" s="82">
        <v>43102</v>
      </c>
      <c r="M30" s="116"/>
      <c r="N30" s="43"/>
      <c r="O30" s="43"/>
      <c r="P30" s="43">
        <v>10</v>
      </c>
      <c r="Q30" s="45">
        <v>9706</v>
      </c>
      <c r="R30" s="46">
        <v>2300</v>
      </c>
      <c r="S30" s="59">
        <v>10700032</v>
      </c>
    </row>
    <row r="31" spans="1:19" ht="22.2" customHeight="1" thickBot="1" x14ac:dyDescent="0.35">
      <c r="A31" s="251" t="s">
        <v>92</v>
      </c>
      <c r="B31" s="252"/>
      <c r="C31" s="105"/>
      <c r="D31" s="103"/>
      <c r="E31" s="103"/>
      <c r="F31" s="88">
        <v>2300</v>
      </c>
      <c r="G31" s="103" t="s">
        <v>96</v>
      </c>
      <c r="H31" s="107"/>
      <c r="I31" s="107"/>
      <c r="J31" s="107"/>
      <c r="K31" s="107"/>
      <c r="L31" s="123"/>
      <c r="M31" s="104" t="s">
        <v>95</v>
      </c>
      <c r="N31" s="103" t="s">
        <v>3</v>
      </c>
      <c r="O31" s="103" t="s">
        <v>22</v>
      </c>
      <c r="P31" s="109"/>
      <c r="Q31" s="89">
        <v>9706</v>
      </c>
      <c r="R31" s="90">
        <v>2300</v>
      </c>
      <c r="S31" s="125"/>
    </row>
    <row r="32" spans="1:19" ht="21.6" customHeight="1" x14ac:dyDescent="0.3">
      <c r="A32" s="144"/>
      <c r="B32" s="253" t="s">
        <v>88</v>
      </c>
      <c r="C32" s="255" t="s">
        <v>102</v>
      </c>
      <c r="D32" s="117"/>
      <c r="E32" s="117"/>
      <c r="F32" s="118"/>
      <c r="G32" s="117"/>
      <c r="H32" s="119"/>
      <c r="I32" s="119"/>
      <c r="J32" s="119"/>
      <c r="K32" s="119"/>
      <c r="L32" s="124"/>
      <c r="M32" s="126"/>
      <c r="N32" s="117"/>
      <c r="O32" s="117"/>
      <c r="P32" s="120"/>
      <c r="Q32" s="121"/>
      <c r="R32" s="122"/>
      <c r="S32" s="127"/>
    </row>
    <row r="33" spans="1:20" ht="20.399999999999999" customHeight="1" x14ac:dyDescent="0.3">
      <c r="A33" s="145" t="s">
        <v>12</v>
      </c>
      <c r="B33" s="99" t="s">
        <v>89</v>
      </c>
      <c r="C33" s="133" t="s">
        <v>103</v>
      </c>
      <c r="D33" s="134" t="s">
        <v>97</v>
      </c>
      <c r="E33" s="207">
        <v>2</v>
      </c>
      <c r="F33" s="135">
        <v>7793</v>
      </c>
      <c r="G33" s="209"/>
      <c r="H33" s="5">
        <v>22</v>
      </c>
      <c r="I33" s="5">
        <v>5</v>
      </c>
      <c r="J33" s="5">
        <v>27</v>
      </c>
      <c r="K33" s="182">
        <v>43041</v>
      </c>
      <c r="L33" s="183">
        <v>43013</v>
      </c>
      <c r="M33" s="186" t="s">
        <v>25</v>
      </c>
      <c r="N33" s="175" t="s">
        <v>13</v>
      </c>
      <c r="O33" s="5" t="s">
        <v>27</v>
      </c>
      <c r="P33" s="100" t="s">
        <v>97</v>
      </c>
      <c r="Q33" s="3">
        <v>14229</v>
      </c>
      <c r="R33" s="3">
        <v>12860</v>
      </c>
      <c r="S33" s="2">
        <v>7697</v>
      </c>
    </row>
    <row r="34" spans="1:20" ht="22.8" customHeight="1" x14ac:dyDescent="0.3">
      <c r="A34" s="145" t="s">
        <v>14</v>
      </c>
      <c r="B34" s="99"/>
      <c r="C34" s="132" t="s">
        <v>104</v>
      </c>
      <c r="D34" s="134" t="s">
        <v>97</v>
      </c>
      <c r="E34" s="208"/>
      <c r="F34" s="135">
        <v>5694</v>
      </c>
      <c r="G34" s="210"/>
      <c r="H34" s="178"/>
      <c r="I34" s="178"/>
      <c r="J34" s="178"/>
      <c r="K34" s="178"/>
      <c r="L34" s="184"/>
      <c r="M34" s="187"/>
      <c r="N34" s="177"/>
      <c r="O34" s="4"/>
      <c r="P34" s="100" t="s">
        <v>97</v>
      </c>
      <c r="Q34" s="4"/>
      <c r="R34" s="4"/>
      <c r="S34" s="1"/>
    </row>
    <row r="35" spans="1:20" ht="22.8" customHeight="1" x14ac:dyDescent="0.3">
      <c r="A35" s="145" t="s">
        <v>15</v>
      </c>
      <c r="B35" s="99" t="s">
        <v>90</v>
      </c>
      <c r="C35" s="133" t="s">
        <v>105</v>
      </c>
      <c r="D35" s="134" t="s">
        <v>98</v>
      </c>
      <c r="E35" s="133"/>
      <c r="F35" s="135">
        <v>2248</v>
      </c>
      <c r="G35" s="210"/>
      <c r="H35" s="178"/>
      <c r="I35" s="178"/>
      <c r="J35" s="178"/>
      <c r="K35" s="178"/>
      <c r="L35" s="184"/>
      <c r="M35" s="187"/>
      <c r="N35" s="175" t="s">
        <v>16</v>
      </c>
      <c r="O35" s="5" t="s">
        <v>27</v>
      </c>
      <c r="P35" s="100" t="s">
        <v>98</v>
      </c>
      <c r="Q35" s="5">
        <v>5023</v>
      </c>
      <c r="R35" s="5">
        <v>4540</v>
      </c>
      <c r="S35" s="2">
        <v>7699</v>
      </c>
    </row>
    <row r="36" spans="1:20" ht="22.8" customHeight="1" x14ac:dyDescent="0.3">
      <c r="A36" s="145" t="s">
        <v>17</v>
      </c>
      <c r="B36" s="99"/>
      <c r="C36" s="133" t="s">
        <v>106</v>
      </c>
      <c r="D36" s="134" t="s">
        <v>98</v>
      </c>
      <c r="E36" s="133"/>
      <c r="F36" s="135">
        <v>2248</v>
      </c>
      <c r="G36" s="210"/>
      <c r="H36" s="178"/>
      <c r="I36" s="178"/>
      <c r="J36" s="178"/>
      <c r="K36" s="178"/>
      <c r="L36" s="184"/>
      <c r="M36" s="187"/>
      <c r="N36" s="176"/>
      <c r="O36" s="178"/>
      <c r="P36" s="100" t="s">
        <v>98</v>
      </c>
      <c r="Q36" s="178"/>
      <c r="R36" s="178"/>
      <c r="S36" s="179"/>
    </row>
    <row r="37" spans="1:20" ht="25.2" customHeight="1" x14ac:dyDescent="0.3">
      <c r="A37" s="146" t="s">
        <v>18</v>
      </c>
      <c r="B37" s="101"/>
      <c r="C37" s="132" t="s">
        <v>107</v>
      </c>
      <c r="D37" s="136" t="s">
        <v>99</v>
      </c>
      <c r="E37" s="137"/>
      <c r="F37" s="136">
        <v>329</v>
      </c>
      <c r="G37" s="211"/>
      <c r="H37" s="4"/>
      <c r="I37" s="4"/>
      <c r="J37" s="4"/>
      <c r="K37" s="4"/>
      <c r="L37" s="185"/>
      <c r="M37" s="188"/>
      <c r="N37" s="177"/>
      <c r="O37" s="4"/>
      <c r="P37" s="102" t="s">
        <v>99</v>
      </c>
      <c r="Q37" s="4"/>
      <c r="R37" s="4"/>
      <c r="S37" s="1"/>
    </row>
    <row r="38" spans="1:20" ht="27.6" customHeight="1" thickBot="1" x14ac:dyDescent="0.35">
      <c r="A38" s="14" t="s">
        <v>92</v>
      </c>
      <c r="B38" s="9"/>
      <c r="C38" s="91"/>
      <c r="D38" s="92"/>
      <c r="E38" s="92"/>
      <c r="F38" s="93">
        <f>SUM(F33:F37)</f>
        <v>18312</v>
      </c>
      <c r="G38" s="92" t="s">
        <v>94</v>
      </c>
      <c r="H38" s="94"/>
      <c r="I38" s="94"/>
      <c r="J38" s="94"/>
      <c r="K38" s="94"/>
      <c r="L38" s="94"/>
      <c r="M38" s="95" t="s">
        <v>93</v>
      </c>
      <c r="N38" s="92"/>
      <c r="O38" s="92"/>
      <c r="P38" s="96"/>
      <c r="Q38" s="97">
        <f>SUM(Q33:Q37)</f>
        <v>19252</v>
      </c>
      <c r="R38" s="98">
        <f>SUM(R33:R37)</f>
        <v>17400</v>
      </c>
      <c r="S38" s="128"/>
    </row>
    <row r="39" spans="1:20" ht="15" thickBot="1" x14ac:dyDescent="0.35">
      <c r="A39" s="72" t="s">
        <v>108</v>
      </c>
      <c r="B39" s="65"/>
      <c r="C39" s="65"/>
      <c r="D39" s="66"/>
      <c r="E39" s="65"/>
      <c r="F39" s="66"/>
      <c r="G39" s="66"/>
      <c r="H39" s="65"/>
      <c r="I39" s="66"/>
      <c r="J39" s="66"/>
      <c r="K39" s="66"/>
      <c r="L39" s="66"/>
      <c r="M39" s="78"/>
      <c r="N39" s="65"/>
      <c r="O39" s="65"/>
      <c r="P39" s="65"/>
      <c r="Q39" s="65"/>
      <c r="R39" s="65"/>
      <c r="S39" s="129"/>
      <c r="T39" s="77"/>
    </row>
    <row r="40" spans="1:20" x14ac:dyDescent="0.3">
      <c r="A40" s="28"/>
      <c r="B40" s="8" t="s">
        <v>109</v>
      </c>
      <c r="C40" s="86" t="s">
        <v>113</v>
      </c>
      <c r="D40" s="157"/>
      <c r="E40" s="157"/>
      <c r="F40" s="157"/>
      <c r="G40" s="57"/>
      <c r="H40" s="157"/>
      <c r="I40" s="157"/>
      <c r="J40" s="157"/>
      <c r="K40" s="157"/>
      <c r="L40" s="83"/>
      <c r="M40" s="67"/>
      <c r="N40" s="57"/>
      <c r="O40" s="57"/>
      <c r="P40" s="57"/>
      <c r="Q40" s="57"/>
      <c r="R40" s="57"/>
      <c r="S40" s="40"/>
    </row>
    <row r="41" spans="1:20" ht="61.2" x14ac:dyDescent="0.3">
      <c r="A41" s="50" t="s">
        <v>5</v>
      </c>
      <c r="B41" s="7"/>
      <c r="C41" s="256" t="s">
        <v>114</v>
      </c>
      <c r="D41" s="52">
        <v>1</v>
      </c>
      <c r="E41" s="52"/>
      <c r="F41" s="55">
        <v>8000</v>
      </c>
      <c r="G41" s="41"/>
      <c r="H41" s="52">
        <v>7</v>
      </c>
      <c r="I41" s="52">
        <v>7</v>
      </c>
      <c r="J41" s="52">
        <v>14</v>
      </c>
      <c r="K41" s="56" t="s">
        <v>23</v>
      </c>
      <c r="L41" s="82">
        <v>43054</v>
      </c>
      <c r="M41" s="42"/>
      <c r="N41" s="27"/>
      <c r="O41" s="27"/>
      <c r="P41" s="43">
        <v>1</v>
      </c>
      <c r="Q41" s="45">
        <v>42622.01</v>
      </c>
      <c r="R41" s="46">
        <v>10100</v>
      </c>
      <c r="S41" s="59">
        <v>10700032</v>
      </c>
    </row>
    <row r="42" spans="1:20" ht="23.25" customHeight="1" thickBot="1" x14ac:dyDescent="0.35">
      <c r="A42" s="14" t="s">
        <v>111</v>
      </c>
      <c r="B42" s="13"/>
      <c r="C42" s="105"/>
      <c r="D42" s="103"/>
      <c r="E42" s="103"/>
      <c r="F42" s="88">
        <v>8000</v>
      </c>
      <c r="G42" s="103" t="s">
        <v>95</v>
      </c>
      <c r="H42" s="107"/>
      <c r="I42" s="107"/>
      <c r="J42" s="107"/>
      <c r="K42" s="107"/>
      <c r="L42" s="123"/>
      <c r="M42" s="104" t="s">
        <v>93</v>
      </c>
      <c r="N42" s="103" t="s">
        <v>7</v>
      </c>
      <c r="O42" s="103" t="s">
        <v>22</v>
      </c>
      <c r="P42" s="109"/>
      <c r="Q42" s="89">
        <v>42622.01</v>
      </c>
      <c r="R42" s="90">
        <v>10100</v>
      </c>
      <c r="S42" s="125"/>
    </row>
    <row r="43" spans="1:20" ht="21.6" x14ac:dyDescent="0.3">
      <c r="A43" s="110"/>
      <c r="B43" s="8" t="s">
        <v>110</v>
      </c>
      <c r="C43" s="111" t="s">
        <v>115</v>
      </c>
      <c r="D43" s="112"/>
      <c r="E43" s="112"/>
      <c r="F43" s="112"/>
      <c r="G43" s="111"/>
      <c r="H43" s="112"/>
      <c r="I43" s="112"/>
      <c r="J43" s="112"/>
      <c r="K43" s="112"/>
      <c r="L43" s="113"/>
      <c r="M43" s="110"/>
      <c r="N43" s="114"/>
      <c r="O43" s="114"/>
      <c r="P43" s="114"/>
      <c r="Q43" s="114"/>
      <c r="R43" s="114"/>
      <c r="S43" s="115"/>
    </row>
    <row r="44" spans="1:20" ht="82.8" x14ac:dyDescent="0.3">
      <c r="A44" s="50" t="s">
        <v>6</v>
      </c>
      <c r="B44" s="7"/>
      <c r="C44" s="49" t="s">
        <v>116</v>
      </c>
      <c r="D44" s="51">
        <v>1</v>
      </c>
      <c r="E44" s="51"/>
      <c r="F44" s="47">
        <v>2400</v>
      </c>
      <c r="G44" s="30"/>
      <c r="H44" s="61">
        <v>7</v>
      </c>
      <c r="I44" s="61">
        <v>7</v>
      </c>
      <c r="J44" s="61">
        <v>14</v>
      </c>
      <c r="K44" s="56" t="s">
        <v>23</v>
      </c>
      <c r="L44" s="82">
        <v>42993</v>
      </c>
      <c r="M44" s="29"/>
      <c r="N44" s="26"/>
      <c r="O44" s="26"/>
      <c r="P44" s="43">
        <v>1</v>
      </c>
      <c r="Q44" s="45">
        <v>11394</v>
      </c>
      <c r="R44" s="46">
        <v>2700</v>
      </c>
      <c r="S44" s="59">
        <v>1010802</v>
      </c>
    </row>
    <row r="45" spans="1:20" ht="27.75" customHeight="1" thickBot="1" x14ac:dyDescent="0.35">
      <c r="A45" s="6" t="s">
        <v>112</v>
      </c>
      <c r="B45" s="13"/>
      <c r="C45" s="105"/>
      <c r="D45" s="103"/>
      <c r="E45" s="103"/>
      <c r="F45" s="88">
        <v>2400</v>
      </c>
      <c r="G45" s="103" t="s">
        <v>96</v>
      </c>
      <c r="H45" s="107"/>
      <c r="I45" s="107"/>
      <c r="J45" s="107"/>
      <c r="K45" s="107"/>
      <c r="L45" s="123"/>
      <c r="M45" s="104" t="s">
        <v>95</v>
      </c>
      <c r="N45" s="103" t="s">
        <v>8</v>
      </c>
      <c r="O45" s="103" t="s">
        <v>22</v>
      </c>
      <c r="P45" s="109"/>
      <c r="Q45" s="89">
        <v>11394</v>
      </c>
      <c r="R45" s="90">
        <v>2700</v>
      </c>
      <c r="S45" s="125"/>
    </row>
    <row r="46" spans="1:20" ht="15" customHeight="1" thickBot="1" x14ac:dyDescent="0.35">
      <c r="A46" s="257" t="s">
        <v>119</v>
      </c>
      <c r="B46" s="258"/>
      <c r="C46" s="65"/>
      <c r="D46" s="66"/>
      <c r="E46" s="65"/>
      <c r="F46" s="66"/>
      <c r="G46" s="66"/>
      <c r="H46" s="65"/>
      <c r="I46" s="66"/>
      <c r="J46" s="66"/>
      <c r="K46" s="66"/>
      <c r="L46" s="66"/>
      <c r="M46" s="78"/>
      <c r="N46" s="65"/>
      <c r="O46" s="65"/>
      <c r="P46" s="65"/>
      <c r="Q46" s="65"/>
      <c r="R46" s="65"/>
      <c r="S46" s="129"/>
      <c r="T46" s="77"/>
    </row>
    <row r="47" spans="1:20" ht="21.6" x14ac:dyDescent="0.3">
      <c r="A47" s="28"/>
      <c r="B47" s="8" t="s">
        <v>120</v>
      </c>
      <c r="C47" s="87" t="s">
        <v>117</v>
      </c>
      <c r="D47" s="157"/>
      <c r="E47" s="157"/>
      <c r="F47" s="157"/>
      <c r="G47" s="57"/>
      <c r="H47" s="157"/>
      <c r="I47" s="157"/>
      <c r="J47" s="157"/>
      <c r="K47" s="157"/>
      <c r="L47" s="83"/>
      <c r="M47" s="67"/>
      <c r="N47" s="57"/>
      <c r="O47" s="57"/>
      <c r="P47" s="57"/>
      <c r="Q47" s="57"/>
      <c r="R47" s="57"/>
      <c r="S47" s="40"/>
    </row>
    <row r="48" spans="1:20" ht="31.8" x14ac:dyDescent="0.3">
      <c r="A48" s="50" t="s">
        <v>9</v>
      </c>
      <c r="B48" s="7"/>
      <c r="C48" s="26" t="s">
        <v>118</v>
      </c>
      <c r="D48" s="53">
        <v>30</v>
      </c>
      <c r="E48" s="53"/>
      <c r="F48" s="58">
        <v>67500</v>
      </c>
      <c r="G48" s="68"/>
      <c r="H48" s="47">
        <v>20</v>
      </c>
      <c r="I48" s="47">
        <v>15</v>
      </c>
      <c r="J48" s="47">
        <f>SUM(H48:I48)</f>
        <v>35</v>
      </c>
      <c r="K48" s="38">
        <v>42993</v>
      </c>
      <c r="L48" s="84" t="s">
        <v>24</v>
      </c>
      <c r="M48" s="69"/>
      <c r="N48" s="27"/>
      <c r="O48" s="27"/>
      <c r="P48" s="47">
        <v>27</v>
      </c>
      <c r="Q48" s="70">
        <v>256365.06</v>
      </c>
      <c r="R48" s="55">
        <v>60750</v>
      </c>
      <c r="S48" s="71">
        <v>1010254</v>
      </c>
    </row>
    <row r="49" spans="1:19" ht="25.5" customHeight="1" thickBot="1" x14ac:dyDescent="0.35">
      <c r="A49" s="14" t="s">
        <v>121</v>
      </c>
      <c r="B49" s="13"/>
      <c r="C49" s="105"/>
      <c r="D49" s="105"/>
      <c r="E49" s="103"/>
      <c r="F49" s="88">
        <f>SUM(F48)</f>
        <v>67500</v>
      </c>
      <c r="G49" s="103" t="s">
        <v>93</v>
      </c>
      <c r="H49" s="138"/>
      <c r="I49" s="138"/>
      <c r="J49" s="138"/>
      <c r="K49" s="138"/>
      <c r="L49" s="139"/>
      <c r="M49" s="104" t="s">
        <v>93</v>
      </c>
      <c r="N49" s="103" t="s">
        <v>10</v>
      </c>
      <c r="O49" s="103" t="s">
        <v>22</v>
      </c>
      <c r="P49" s="140"/>
      <c r="Q49" s="141">
        <v>256365.06</v>
      </c>
      <c r="R49" s="88">
        <v>60750</v>
      </c>
      <c r="S49" s="142"/>
    </row>
    <row r="50" spans="1:19" ht="24" customHeight="1" thickBot="1" x14ac:dyDescent="0.35">
      <c r="A50" s="12" t="s">
        <v>122</v>
      </c>
      <c r="B50" s="11"/>
      <c r="C50" s="11"/>
      <c r="D50" s="11"/>
      <c r="E50" s="149"/>
      <c r="F50" s="150">
        <f>SUM(F28+F31+F42+F45)</f>
        <v>46900</v>
      </c>
      <c r="G50" s="151"/>
      <c r="H50" s="152"/>
      <c r="I50" s="152"/>
      <c r="J50" s="152"/>
      <c r="K50" s="152"/>
      <c r="L50" s="152"/>
      <c r="M50" s="153"/>
      <c r="N50" s="149"/>
      <c r="O50" s="149"/>
      <c r="P50" s="154"/>
      <c r="Q50" s="155">
        <f>SUM(Q28+Q31+Q38+Q42+Q45+Q49)</f>
        <v>483663.1</v>
      </c>
      <c r="R50" s="150">
        <f>SUM(R28+R31+R38+R42+R45+R49)</f>
        <v>127450</v>
      </c>
      <c r="S50" s="156"/>
    </row>
    <row r="51" spans="1:19" ht="15" customHeight="1" x14ac:dyDescent="0.3">
      <c r="A51" s="131" t="s">
        <v>123</v>
      </c>
      <c r="B51" s="10" t="s">
        <v>126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31"/>
      <c r="P51" s="31"/>
      <c r="Q51" s="31"/>
      <c r="R51" s="31"/>
      <c r="S51" s="31"/>
    </row>
    <row r="52" spans="1:19" x14ac:dyDescent="0.3">
      <c r="A52" s="130" t="s">
        <v>124</v>
      </c>
      <c r="B52" s="16" t="s">
        <v>125</v>
      </c>
      <c r="C52" s="16"/>
      <c r="D52" s="17"/>
      <c r="E52" s="17"/>
      <c r="F52" s="18"/>
      <c r="G52" s="19"/>
      <c r="H52" s="18"/>
      <c r="I52" s="16"/>
      <c r="J52" s="16"/>
      <c r="K52" s="16"/>
      <c r="L52" s="20"/>
      <c r="M52" s="21"/>
      <c r="N52" s="16"/>
      <c r="O52" s="16"/>
      <c r="P52" s="16"/>
      <c r="Q52" s="16"/>
      <c r="R52" s="16"/>
      <c r="S52" s="16"/>
    </row>
    <row r="53" spans="1:19" ht="30" customHeight="1" x14ac:dyDescent="0.3">
      <c r="A53" s="259" t="s">
        <v>127</v>
      </c>
      <c r="B53" s="259"/>
      <c r="C53" s="259"/>
      <c r="D53" s="259"/>
      <c r="E53" s="259"/>
      <c r="F53" s="259"/>
      <c r="G53" s="259"/>
      <c r="H53" s="259"/>
      <c r="I53" s="259"/>
      <c r="J53" s="259"/>
      <c r="K53" s="259"/>
      <c r="L53" s="259"/>
      <c r="M53" s="259"/>
      <c r="N53" s="259"/>
      <c r="O53" s="16"/>
      <c r="P53" s="16"/>
      <c r="Q53" s="16"/>
      <c r="R53" s="16"/>
      <c r="S53" s="16"/>
    </row>
    <row r="54" spans="1:19" x14ac:dyDescent="0.3">
      <c r="A54" s="16"/>
      <c r="B54" s="16"/>
      <c r="C54" s="16"/>
      <c r="D54" s="17"/>
      <c r="E54" s="17"/>
      <c r="F54" s="18"/>
      <c r="G54" s="19"/>
      <c r="H54" s="18"/>
      <c r="I54" s="16"/>
      <c r="J54" s="16"/>
      <c r="K54" s="16"/>
      <c r="L54" s="20"/>
      <c r="M54" s="21"/>
      <c r="N54" s="16"/>
      <c r="O54" s="16"/>
      <c r="P54" s="16"/>
      <c r="Q54" s="16"/>
      <c r="R54" s="16"/>
      <c r="S54" s="16"/>
    </row>
    <row r="55" spans="1:19" ht="15" customHeight="1" x14ac:dyDescent="0.3">
      <c r="A55" s="17"/>
      <c r="B55" s="17"/>
      <c r="C55" s="17"/>
      <c r="D55" s="17"/>
      <c r="E55" s="17"/>
      <c r="F55" s="18"/>
      <c r="G55" s="19"/>
      <c r="H55" s="18"/>
      <c r="I55" s="17"/>
      <c r="J55" s="17"/>
      <c r="K55" s="17"/>
      <c r="L55" s="32"/>
      <c r="M55" s="32"/>
      <c r="N55" s="17"/>
      <c r="O55" s="17"/>
      <c r="P55" s="17"/>
      <c r="Q55" s="17"/>
      <c r="R55" s="17"/>
      <c r="S55" s="17"/>
    </row>
    <row r="56" spans="1:19" x14ac:dyDescent="0.3">
      <c r="A56" s="17"/>
      <c r="B56" s="17"/>
      <c r="C56" s="17"/>
      <c r="D56" s="17"/>
      <c r="E56" s="17"/>
      <c r="F56" s="18"/>
      <c r="G56" s="19"/>
      <c r="H56" s="18"/>
      <c r="I56" s="17"/>
      <c r="J56" s="17"/>
      <c r="K56" s="17"/>
      <c r="L56" s="32"/>
      <c r="M56" s="32"/>
      <c r="N56" s="17"/>
      <c r="O56" s="17"/>
      <c r="P56" s="17"/>
      <c r="Q56" s="17"/>
      <c r="R56" s="17"/>
      <c r="S56" s="17"/>
    </row>
    <row r="57" spans="1:19" x14ac:dyDescent="0.3">
      <c r="F57" s="18"/>
      <c r="G57" s="19"/>
      <c r="H57" s="18"/>
    </row>
    <row r="58" spans="1:19" x14ac:dyDescent="0.3">
      <c r="F58" s="18"/>
      <c r="G58" s="19"/>
      <c r="H58" s="18"/>
    </row>
    <row r="59" spans="1:19" x14ac:dyDescent="0.3">
      <c r="F59" s="18"/>
      <c r="G59" s="19"/>
      <c r="H59" s="18"/>
    </row>
    <row r="60" spans="1:19" x14ac:dyDescent="0.3">
      <c r="F60" s="18"/>
      <c r="G60" s="19"/>
      <c r="H60" s="18"/>
    </row>
    <row r="61" spans="1:19" x14ac:dyDescent="0.3">
      <c r="F61" s="18"/>
      <c r="G61" s="19"/>
      <c r="H61" s="18"/>
    </row>
    <row r="62" spans="1:19" x14ac:dyDescent="0.3">
      <c r="F62" s="18"/>
      <c r="G62" s="19"/>
      <c r="H62" s="18"/>
    </row>
    <row r="63" spans="1:19" x14ac:dyDescent="0.3">
      <c r="F63" s="18"/>
      <c r="G63" s="19"/>
      <c r="H63" s="18"/>
    </row>
    <row r="64" spans="1:19" x14ac:dyDescent="0.3">
      <c r="F64" s="18"/>
      <c r="G64" s="19"/>
      <c r="H64" s="18"/>
    </row>
    <row r="65" spans="6:8" x14ac:dyDescent="0.3">
      <c r="F65" s="18"/>
      <c r="G65" s="19"/>
      <c r="H65" s="18"/>
    </row>
    <row r="66" spans="6:8" x14ac:dyDescent="0.3">
      <c r="F66" s="18"/>
      <c r="G66" s="19"/>
      <c r="H66" s="18"/>
    </row>
    <row r="67" spans="6:8" x14ac:dyDescent="0.3">
      <c r="F67" s="18"/>
      <c r="G67" s="19"/>
      <c r="H67" s="18"/>
    </row>
    <row r="68" spans="6:8" x14ac:dyDescent="0.3">
      <c r="F68" s="18"/>
      <c r="G68" s="19"/>
      <c r="H68" s="18"/>
    </row>
    <row r="69" spans="6:8" x14ac:dyDescent="0.3">
      <c r="F69" s="18"/>
      <c r="G69" s="19"/>
      <c r="H69" s="18"/>
    </row>
    <row r="70" spans="6:8" x14ac:dyDescent="0.3">
      <c r="F70" s="18"/>
      <c r="G70" s="19"/>
      <c r="H70" s="18"/>
    </row>
    <row r="71" spans="6:8" x14ac:dyDescent="0.3">
      <c r="F71" s="18"/>
      <c r="G71" s="19"/>
      <c r="H71" s="18"/>
    </row>
    <row r="72" spans="6:8" x14ac:dyDescent="0.3">
      <c r="F72" s="18"/>
      <c r="G72" s="19"/>
      <c r="H72" s="18"/>
    </row>
    <row r="73" spans="6:8" x14ac:dyDescent="0.3">
      <c r="F73" s="18"/>
      <c r="G73" s="19"/>
      <c r="H73" s="18"/>
    </row>
    <row r="74" spans="6:8" x14ac:dyDescent="0.3">
      <c r="F74" s="18"/>
      <c r="G74" s="19"/>
      <c r="H74" s="18"/>
    </row>
    <row r="75" spans="6:8" x14ac:dyDescent="0.3">
      <c r="F75" s="18"/>
      <c r="G75" s="19"/>
      <c r="H75" s="18"/>
    </row>
    <row r="76" spans="6:8" x14ac:dyDescent="0.3">
      <c r="F76" s="18"/>
      <c r="G76" s="19"/>
      <c r="H76" s="18"/>
    </row>
    <row r="77" spans="6:8" x14ac:dyDescent="0.3">
      <c r="F77" s="18"/>
      <c r="G77" s="19"/>
      <c r="H77" s="18"/>
    </row>
    <row r="78" spans="6:8" x14ac:dyDescent="0.3">
      <c r="F78" s="18"/>
      <c r="G78" s="19"/>
      <c r="H78" s="18"/>
    </row>
    <row r="79" spans="6:8" x14ac:dyDescent="0.3">
      <c r="F79" s="18"/>
      <c r="G79" s="19"/>
      <c r="H79" s="18"/>
    </row>
    <row r="80" spans="6:8" x14ac:dyDescent="0.3">
      <c r="F80" s="18"/>
      <c r="G80" s="19"/>
      <c r="H80" s="18"/>
    </row>
    <row r="81" spans="6:8" x14ac:dyDescent="0.3">
      <c r="F81" s="18"/>
      <c r="G81" s="19"/>
      <c r="H81" s="18"/>
    </row>
    <row r="82" spans="6:8" x14ac:dyDescent="0.3">
      <c r="F82" s="18"/>
      <c r="G82" s="19"/>
      <c r="H82" s="18"/>
    </row>
    <row r="83" spans="6:8" x14ac:dyDescent="0.3">
      <c r="F83" s="18"/>
      <c r="G83" s="19"/>
      <c r="H83" s="18"/>
    </row>
    <row r="84" spans="6:8" x14ac:dyDescent="0.3">
      <c r="F84" s="18"/>
      <c r="G84" s="19"/>
      <c r="H84" s="18"/>
    </row>
    <row r="85" spans="6:8" x14ac:dyDescent="0.3">
      <c r="F85" s="18"/>
      <c r="G85" s="19"/>
      <c r="H85" s="18"/>
    </row>
    <row r="86" spans="6:8" x14ac:dyDescent="0.3">
      <c r="F86" s="18"/>
      <c r="G86" s="19"/>
      <c r="H86" s="18"/>
    </row>
    <row r="87" spans="6:8" x14ac:dyDescent="0.3">
      <c r="F87" s="18"/>
      <c r="G87" s="19"/>
      <c r="H87" s="18"/>
    </row>
    <row r="88" spans="6:8" x14ac:dyDescent="0.3">
      <c r="F88" s="18"/>
      <c r="G88" s="19"/>
      <c r="H88" s="18"/>
    </row>
    <row r="89" spans="6:8" x14ac:dyDescent="0.3">
      <c r="F89" s="18"/>
      <c r="G89" s="19"/>
      <c r="H89" s="18"/>
    </row>
    <row r="90" spans="6:8" x14ac:dyDescent="0.3">
      <c r="F90" s="18"/>
      <c r="G90" s="19"/>
      <c r="H90" s="18"/>
    </row>
    <row r="91" spans="6:8" x14ac:dyDescent="0.3">
      <c r="F91" s="18"/>
      <c r="G91" s="19"/>
      <c r="H91" s="18"/>
    </row>
    <row r="92" spans="6:8" x14ac:dyDescent="0.3">
      <c r="F92" s="18"/>
      <c r="G92" s="19"/>
      <c r="H92" s="18"/>
    </row>
    <row r="93" spans="6:8" x14ac:dyDescent="0.3">
      <c r="F93" s="18"/>
      <c r="G93" s="19"/>
      <c r="H93" s="18"/>
    </row>
    <row r="94" spans="6:8" x14ac:dyDescent="0.3">
      <c r="F94" s="18"/>
      <c r="G94" s="19"/>
      <c r="H94" s="18"/>
    </row>
  </sheetData>
  <mergeCells count="65">
    <mergeCell ref="A53:N53"/>
    <mergeCell ref="A1:J1"/>
    <mergeCell ref="E10:F10"/>
    <mergeCell ref="A11:M11"/>
    <mergeCell ref="A12:S12"/>
    <mergeCell ref="A13:A23"/>
    <mergeCell ref="B13:B23"/>
    <mergeCell ref="C13:C23"/>
    <mergeCell ref="D13:D23"/>
    <mergeCell ref="E13:E23"/>
    <mergeCell ref="F13:F23"/>
    <mergeCell ref="M13:S13"/>
    <mergeCell ref="H14:H15"/>
    <mergeCell ref="I14:I15"/>
    <mergeCell ref="K14:K15"/>
    <mergeCell ref="M14:M23"/>
    <mergeCell ref="N14:N23"/>
    <mergeCell ref="O14:O23"/>
    <mergeCell ref="P14:P23"/>
    <mergeCell ref="Q14:Q18"/>
    <mergeCell ref="R14:R18"/>
    <mergeCell ref="S14:S23"/>
    <mergeCell ref="Q19:Q23"/>
    <mergeCell ref="R19:R23"/>
    <mergeCell ref="E33:E34"/>
    <mergeCell ref="G33:G37"/>
    <mergeCell ref="H33:H37"/>
    <mergeCell ref="I33:I37"/>
    <mergeCell ref="J33:J37"/>
    <mergeCell ref="B25:B27"/>
    <mergeCell ref="A28:B28"/>
    <mergeCell ref="B29:B30"/>
    <mergeCell ref="A31:B31"/>
    <mergeCell ref="G13:G23"/>
    <mergeCell ref="A24:B24"/>
    <mergeCell ref="H13:L13"/>
    <mergeCell ref="K33:K37"/>
    <mergeCell ref="L33:L37"/>
    <mergeCell ref="M33:M37"/>
    <mergeCell ref="N33:N34"/>
    <mergeCell ref="H16:H22"/>
    <mergeCell ref="I16:I22"/>
    <mergeCell ref="J16:J22"/>
    <mergeCell ref="K16:K22"/>
    <mergeCell ref="L16:L19"/>
    <mergeCell ref="L20:L22"/>
    <mergeCell ref="O33:O34"/>
    <mergeCell ref="R33:R34"/>
    <mergeCell ref="S33:S34"/>
    <mergeCell ref="N35:N37"/>
    <mergeCell ref="O35:O37"/>
    <mergeCell ref="Q35:Q37"/>
    <mergeCell ref="R35:R37"/>
    <mergeCell ref="S35:S37"/>
    <mergeCell ref="Q33:Q34"/>
    <mergeCell ref="A49:B49"/>
    <mergeCell ref="A50:D50"/>
    <mergeCell ref="A38:B38"/>
    <mergeCell ref="B40:B41"/>
    <mergeCell ref="A42:B42"/>
    <mergeCell ref="B43:B44"/>
    <mergeCell ref="A45:B45"/>
    <mergeCell ref="B47:B48"/>
    <mergeCell ref="A46:B46"/>
    <mergeCell ref="B51:N51"/>
  </mergeCells>
  <pageMargins left="0.7" right="0.7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08AB3-CC4D-469E-BF7B-D9CEB4AFB8FA}">
  <sheetPr>
    <pageSetUpPr fitToPage="1"/>
  </sheetPr>
  <dimension ref="A1:T94"/>
  <sheetViews>
    <sheetView topLeftCell="A34" workbookViewId="0">
      <selection activeCell="C30" sqref="C30"/>
    </sheetView>
  </sheetViews>
  <sheetFormatPr defaultRowHeight="14.4" x14ac:dyDescent="0.3"/>
  <cols>
    <col min="1" max="1" width="17" customWidth="1"/>
    <col min="2" max="2" width="15.88671875" customWidth="1"/>
    <col min="3" max="3" width="17.77734375" customWidth="1"/>
    <col min="4" max="4" width="13.21875" customWidth="1"/>
    <col min="5" max="5" width="10.77734375" bestFit="1" customWidth="1"/>
    <col min="6" max="6" width="13.109375" customWidth="1"/>
    <col min="7" max="7" width="10.88671875" style="34" customWidth="1"/>
    <col min="8" max="8" width="16.6640625" customWidth="1"/>
    <col min="9" max="9" width="12.109375" customWidth="1"/>
    <col min="10" max="10" width="11.21875" customWidth="1"/>
    <col min="11" max="11" width="11.109375" customWidth="1"/>
    <col min="12" max="12" width="12.77734375" style="33" customWidth="1"/>
    <col min="13" max="13" width="9.33203125" style="33" customWidth="1"/>
    <col min="14" max="14" width="10.77734375" customWidth="1"/>
    <col min="15" max="15" width="11.33203125" customWidth="1"/>
    <col min="16" max="16" width="11.44140625" customWidth="1"/>
    <col min="17" max="17" width="13" customWidth="1"/>
    <col min="18" max="18" width="11.5546875" customWidth="1"/>
    <col min="19" max="19" width="12.5546875" customWidth="1"/>
  </cols>
  <sheetData>
    <row r="1" spans="1:20" s="264" customFormat="1" ht="33.6" customHeight="1" thickBot="1" x14ac:dyDescent="0.35">
      <c r="A1" s="260" t="s">
        <v>128</v>
      </c>
      <c r="B1" s="260"/>
      <c r="C1" s="260"/>
      <c r="D1" s="260"/>
      <c r="E1" s="260"/>
      <c r="F1" s="260"/>
      <c r="G1" s="260"/>
      <c r="H1" s="260"/>
      <c r="I1" s="260"/>
      <c r="J1" s="260"/>
      <c r="K1" s="261"/>
      <c r="L1" s="262"/>
      <c r="M1" s="263"/>
      <c r="N1" s="261"/>
      <c r="O1" s="261"/>
      <c r="P1" s="261"/>
      <c r="Q1" s="261"/>
      <c r="R1" s="261"/>
      <c r="S1" s="261"/>
    </row>
    <row r="2" spans="1:20" s="264" customFormat="1" ht="20.25" customHeight="1" x14ac:dyDescent="0.3">
      <c r="A2" s="265" t="s">
        <v>29</v>
      </c>
      <c r="B2" s="266"/>
      <c r="C2" s="266"/>
      <c r="D2" s="266"/>
      <c r="E2" s="266"/>
      <c r="F2" s="266"/>
      <c r="G2" s="266"/>
      <c r="H2" s="266"/>
      <c r="I2" s="266"/>
      <c r="J2" s="266"/>
      <c r="K2" s="267"/>
      <c r="L2" s="268"/>
      <c r="M2" s="269"/>
      <c r="N2" s="261"/>
      <c r="O2" s="261"/>
      <c r="P2" s="261"/>
      <c r="Q2" s="261"/>
      <c r="R2" s="261"/>
      <c r="S2" s="261"/>
    </row>
    <row r="3" spans="1:20" s="264" customFormat="1" ht="15.6" x14ac:dyDescent="0.3">
      <c r="A3" s="270" t="s">
        <v>30</v>
      </c>
      <c r="B3" s="271"/>
      <c r="C3" s="271"/>
      <c r="D3" s="272" t="s">
        <v>38</v>
      </c>
      <c r="E3" s="272"/>
      <c r="F3" s="272"/>
      <c r="G3" s="272"/>
      <c r="H3" s="272"/>
      <c r="I3" s="272"/>
      <c r="J3" s="273"/>
      <c r="K3" s="273"/>
      <c r="L3" s="274"/>
      <c r="M3" s="275"/>
      <c r="N3" s="261"/>
      <c r="O3" s="261"/>
      <c r="P3" s="261"/>
      <c r="Q3" s="261"/>
      <c r="R3" s="261"/>
      <c r="S3" s="261"/>
    </row>
    <row r="4" spans="1:20" s="264" customFormat="1" ht="15.6" x14ac:dyDescent="0.3">
      <c r="A4" s="270" t="s">
        <v>31</v>
      </c>
      <c r="B4" s="271"/>
      <c r="C4" s="271"/>
      <c r="D4" s="272" t="s">
        <v>39</v>
      </c>
      <c r="E4" s="272"/>
      <c r="F4" s="272"/>
      <c r="G4" s="272"/>
      <c r="H4" s="272"/>
      <c r="I4" s="272"/>
      <c r="J4" s="273"/>
      <c r="K4" s="273"/>
      <c r="L4" s="274"/>
      <c r="M4" s="275"/>
      <c r="N4" s="261"/>
      <c r="O4" s="261"/>
      <c r="P4" s="261"/>
      <c r="Q4" s="261"/>
      <c r="R4" s="261"/>
      <c r="S4" s="261"/>
    </row>
    <row r="5" spans="1:20" s="264" customFormat="1" ht="15.6" x14ac:dyDescent="0.3">
      <c r="A5" s="270" t="s">
        <v>32</v>
      </c>
      <c r="B5" s="271"/>
      <c r="C5" s="271"/>
      <c r="D5" s="272" t="s">
        <v>40</v>
      </c>
      <c r="E5" s="272"/>
      <c r="F5" s="272"/>
      <c r="G5" s="272"/>
      <c r="H5" s="272"/>
      <c r="I5" s="272"/>
      <c r="J5" s="273"/>
      <c r="K5" s="273"/>
      <c r="L5" s="274"/>
      <c r="M5" s="275"/>
      <c r="N5" s="261"/>
      <c r="O5" s="261"/>
      <c r="P5" s="261"/>
      <c r="Q5" s="261"/>
      <c r="R5" s="261"/>
      <c r="S5" s="261"/>
    </row>
    <row r="6" spans="1:20" s="264" customFormat="1" ht="15.6" x14ac:dyDescent="0.3">
      <c r="A6" s="270" t="s">
        <v>33</v>
      </c>
      <c r="B6" s="271"/>
      <c r="C6" s="271"/>
      <c r="D6" s="272" t="s">
        <v>41</v>
      </c>
      <c r="E6" s="272"/>
      <c r="F6" s="272"/>
      <c r="G6" s="272"/>
      <c r="H6" s="272"/>
      <c r="I6" s="272"/>
      <c r="J6" s="273"/>
      <c r="K6" s="273"/>
      <c r="L6" s="274"/>
      <c r="M6" s="275"/>
      <c r="N6" s="261"/>
      <c r="O6" s="261"/>
      <c r="P6" s="261"/>
      <c r="Q6" s="261"/>
      <c r="R6" s="261"/>
      <c r="S6" s="261"/>
    </row>
    <row r="7" spans="1:20" s="264" customFormat="1" ht="15.6" x14ac:dyDescent="0.3">
      <c r="A7" s="270" t="s">
        <v>34</v>
      </c>
      <c r="B7" s="271"/>
      <c r="C7" s="271"/>
      <c r="D7" s="272" t="s">
        <v>42</v>
      </c>
      <c r="E7" s="272"/>
      <c r="F7" s="272"/>
      <c r="G7" s="272"/>
      <c r="H7" s="272"/>
      <c r="I7" s="272"/>
      <c r="J7" s="273"/>
      <c r="K7" s="273"/>
      <c r="L7" s="274"/>
      <c r="M7" s="275"/>
      <c r="N7" s="261"/>
      <c r="O7" s="261"/>
      <c r="P7" s="261"/>
      <c r="Q7" s="261"/>
      <c r="R7" s="261"/>
      <c r="S7" s="261"/>
    </row>
    <row r="8" spans="1:20" s="264" customFormat="1" ht="15.6" x14ac:dyDescent="0.3">
      <c r="A8" s="270" t="s">
        <v>35</v>
      </c>
      <c r="B8" s="271"/>
      <c r="C8" s="271"/>
      <c r="D8" s="271"/>
      <c r="E8" s="272" t="s">
        <v>130</v>
      </c>
      <c r="F8" s="276"/>
      <c r="G8" s="276"/>
      <c r="H8" s="276"/>
      <c r="I8" s="276"/>
      <c r="J8" s="271"/>
      <c r="K8" s="271"/>
      <c r="L8" s="271"/>
      <c r="M8" s="277"/>
      <c r="N8" s="261"/>
      <c r="O8" s="261"/>
      <c r="P8" s="261"/>
      <c r="Q8" s="261"/>
      <c r="R8" s="261"/>
      <c r="S8" s="261"/>
    </row>
    <row r="9" spans="1:20" s="264" customFormat="1" ht="15.75" customHeight="1" x14ac:dyDescent="0.3">
      <c r="A9" s="270" t="s">
        <v>129</v>
      </c>
      <c r="B9" s="271"/>
      <c r="C9" s="271"/>
      <c r="D9" s="271"/>
      <c r="E9" s="272" t="s">
        <v>44</v>
      </c>
      <c r="F9" s="276"/>
      <c r="G9" s="276"/>
      <c r="H9" s="272"/>
      <c r="I9" s="272"/>
      <c r="J9" s="271"/>
      <c r="K9" s="271"/>
      <c r="L9" s="278"/>
      <c r="M9" s="275"/>
      <c r="N9" s="261"/>
      <c r="O9" s="261"/>
      <c r="P9" s="261"/>
      <c r="Q9" s="261"/>
      <c r="R9" s="261"/>
      <c r="S9" s="261"/>
    </row>
    <row r="10" spans="1:20" s="264" customFormat="1" ht="15.6" x14ac:dyDescent="0.3">
      <c r="A10" s="270" t="s">
        <v>37</v>
      </c>
      <c r="B10" s="271"/>
      <c r="C10" s="271"/>
      <c r="D10" s="273"/>
      <c r="E10" s="279" t="s">
        <v>45</v>
      </c>
      <c r="F10" s="279"/>
      <c r="G10" s="271" t="s">
        <v>46</v>
      </c>
      <c r="H10" s="273"/>
      <c r="I10" s="273"/>
      <c r="J10" s="273"/>
      <c r="K10" s="273"/>
      <c r="L10" s="273"/>
      <c r="M10" s="280"/>
      <c r="N10" s="261"/>
      <c r="O10" s="261"/>
      <c r="P10" s="261"/>
      <c r="Q10" s="261"/>
      <c r="R10" s="261"/>
      <c r="S10" s="261"/>
    </row>
    <row r="11" spans="1:20" s="264" customFormat="1" ht="28.8" customHeight="1" thickBot="1" x14ac:dyDescent="0.35">
      <c r="A11" s="281" t="s">
        <v>131</v>
      </c>
      <c r="B11" s="282"/>
      <c r="C11" s="282"/>
      <c r="D11" s="282"/>
      <c r="E11" s="282"/>
      <c r="F11" s="282"/>
      <c r="G11" s="282"/>
      <c r="H11" s="282"/>
      <c r="I11" s="282"/>
      <c r="J11" s="282"/>
      <c r="K11" s="282"/>
      <c r="L11" s="282"/>
      <c r="M11" s="283"/>
      <c r="N11" s="261"/>
      <c r="O11" s="261"/>
      <c r="P11" s="261"/>
      <c r="Q11" s="261"/>
      <c r="R11" s="261"/>
      <c r="S11" s="261"/>
    </row>
    <row r="12" spans="1:20" s="264" customFormat="1" ht="16.5" customHeight="1" thickBot="1" x14ac:dyDescent="0.35">
      <c r="A12" s="239" t="s">
        <v>48</v>
      </c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1"/>
      <c r="T12" s="284"/>
    </row>
    <row r="13" spans="1:20" s="264" customFormat="1" ht="21.6" customHeight="1" thickBot="1" x14ac:dyDescent="0.35">
      <c r="A13" s="204" t="s">
        <v>49</v>
      </c>
      <c r="B13" s="204" t="s">
        <v>132</v>
      </c>
      <c r="C13" s="204" t="s">
        <v>51</v>
      </c>
      <c r="D13" s="226" t="s">
        <v>52</v>
      </c>
      <c r="E13" s="204" t="s">
        <v>53</v>
      </c>
      <c r="F13" s="245" t="s">
        <v>54</v>
      </c>
      <c r="G13" s="204" t="s">
        <v>55</v>
      </c>
      <c r="H13" s="285" t="s">
        <v>56</v>
      </c>
      <c r="I13" s="286"/>
      <c r="J13" s="286"/>
      <c r="K13" s="286"/>
      <c r="L13" s="286"/>
      <c r="M13" s="229" t="s">
        <v>134</v>
      </c>
      <c r="N13" s="230"/>
      <c r="O13" s="230"/>
      <c r="P13" s="230"/>
      <c r="Q13" s="230"/>
      <c r="R13" s="230"/>
      <c r="S13" s="231"/>
    </row>
    <row r="14" spans="1:20" s="264" customFormat="1" x14ac:dyDescent="0.3">
      <c r="A14" s="205"/>
      <c r="B14" s="222"/>
      <c r="C14" s="287"/>
      <c r="D14" s="205"/>
      <c r="E14" s="205"/>
      <c r="F14" s="227"/>
      <c r="G14" s="205"/>
      <c r="H14" s="204" t="s">
        <v>58</v>
      </c>
      <c r="I14" s="204" t="s">
        <v>59</v>
      </c>
      <c r="J14" s="288" t="s">
        <v>60</v>
      </c>
      <c r="K14" s="289" t="s">
        <v>61</v>
      </c>
      <c r="L14" s="290" t="s">
        <v>62</v>
      </c>
      <c r="M14" s="204" t="s">
        <v>73</v>
      </c>
      <c r="N14" s="204" t="s">
        <v>74</v>
      </c>
      <c r="O14" s="204" t="s">
        <v>75</v>
      </c>
      <c r="P14" s="204" t="s">
        <v>76</v>
      </c>
      <c r="Q14" s="204" t="s">
        <v>77</v>
      </c>
      <c r="R14" s="248" t="s">
        <v>80</v>
      </c>
      <c r="S14" s="204" t="s">
        <v>81</v>
      </c>
    </row>
    <row r="15" spans="1:20" s="264" customFormat="1" ht="15" thickBot="1" x14ac:dyDescent="0.35">
      <c r="A15" s="205"/>
      <c r="B15" s="222"/>
      <c r="C15" s="287"/>
      <c r="D15" s="205"/>
      <c r="E15" s="205"/>
      <c r="F15" s="227"/>
      <c r="G15" s="205"/>
      <c r="H15" s="206"/>
      <c r="I15" s="206"/>
      <c r="J15" s="288" t="s">
        <v>63</v>
      </c>
      <c r="K15" s="291"/>
      <c r="L15" s="292" t="s">
        <v>64</v>
      </c>
      <c r="M15" s="205"/>
      <c r="N15" s="205"/>
      <c r="O15" s="205"/>
      <c r="P15" s="205"/>
      <c r="Q15" s="205"/>
      <c r="R15" s="205"/>
      <c r="S15" s="205"/>
    </row>
    <row r="16" spans="1:20" s="264" customFormat="1" x14ac:dyDescent="0.3">
      <c r="A16" s="205"/>
      <c r="B16" s="222"/>
      <c r="C16" s="287"/>
      <c r="D16" s="205"/>
      <c r="E16" s="205"/>
      <c r="F16" s="227"/>
      <c r="G16" s="205"/>
      <c r="H16" s="189" t="s">
        <v>65</v>
      </c>
      <c r="I16" s="189" t="s">
        <v>66</v>
      </c>
      <c r="J16" s="293" t="s">
        <v>67</v>
      </c>
      <c r="K16" s="294" t="s">
        <v>68</v>
      </c>
      <c r="L16" s="295" t="s">
        <v>133</v>
      </c>
      <c r="M16" s="205"/>
      <c r="N16" s="205"/>
      <c r="O16" s="205"/>
      <c r="P16" s="205"/>
      <c r="Q16" s="205"/>
      <c r="R16" s="205"/>
      <c r="S16" s="205"/>
    </row>
    <row r="17" spans="1:19" s="264" customFormat="1" x14ac:dyDescent="0.3">
      <c r="A17" s="205"/>
      <c r="B17" s="222"/>
      <c r="C17" s="287"/>
      <c r="D17" s="205"/>
      <c r="E17" s="205"/>
      <c r="F17" s="227"/>
      <c r="G17" s="205"/>
      <c r="H17" s="190"/>
      <c r="I17" s="190"/>
      <c r="J17" s="212"/>
      <c r="K17" s="296"/>
      <c r="L17" s="297"/>
      <c r="M17" s="205"/>
      <c r="N17" s="205"/>
      <c r="O17" s="205"/>
      <c r="P17" s="205"/>
      <c r="Q17" s="205"/>
      <c r="R17" s="205"/>
      <c r="S17" s="205"/>
    </row>
    <row r="18" spans="1:19" s="264" customFormat="1" x14ac:dyDescent="0.3">
      <c r="A18" s="205"/>
      <c r="B18" s="222"/>
      <c r="C18" s="287"/>
      <c r="D18" s="205"/>
      <c r="E18" s="205"/>
      <c r="F18" s="227"/>
      <c r="G18" s="205"/>
      <c r="H18" s="190"/>
      <c r="I18" s="190"/>
      <c r="J18" s="212"/>
      <c r="K18" s="296"/>
      <c r="L18" s="297"/>
      <c r="M18" s="205"/>
      <c r="N18" s="205"/>
      <c r="O18" s="205"/>
      <c r="P18" s="205"/>
      <c r="Q18" s="205"/>
      <c r="R18" s="205"/>
      <c r="S18" s="205"/>
    </row>
    <row r="19" spans="1:19" s="264" customFormat="1" x14ac:dyDescent="0.3">
      <c r="A19" s="205"/>
      <c r="B19" s="222"/>
      <c r="C19" s="287"/>
      <c r="D19" s="205"/>
      <c r="E19" s="205"/>
      <c r="F19" s="227"/>
      <c r="G19" s="205"/>
      <c r="H19" s="190"/>
      <c r="I19" s="190"/>
      <c r="J19" s="212"/>
      <c r="K19" s="296"/>
      <c r="L19" s="297"/>
      <c r="M19" s="205"/>
      <c r="N19" s="205"/>
      <c r="O19" s="205"/>
      <c r="P19" s="205"/>
      <c r="Q19" s="212" t="s">
        <v>135</v>
      </c>
      <c r="R19" s="214" t="s">
        <v>136</v>
      </c>
      <c r="S19" s="205"/>
    </row>
    <row r="20" spans="1:19" s="264" customFormat="1" x14ac:dyDescent="0.3">
      <c r="A20" s="205"/>
      <c r="B20" s="222"/>
      <c r="C20" s="287"/>
      <c r="D20" s="205"/>
      <c r="E20" s="205"/>
      <c r="F20" s="227"/>
      <c r="G20" s="205"/>
      <c r="H20" s="190"/>
      <c r="I20" s="190"/>
      <c r="J20" s="212"/>
      <c r="K20" s="296"/>
      <c r="L20" s="298" t="s">
        <v>70</v>
      </c>
      <c r="M20" s="205"/>
      <c r="N20" s="205"/>
      <c r="O20" s="205"/>
      <c r="P20" s="205"/>
      <c r="Q20" s="212"/>
      <c r="R20" s="215"/>
      <c r="S20" s="205"/>
    </row>
    <row r="21" spans="1:19" s="264" customFormat="1" x14ac:dyDescent="0.3">
      <c r="A21" s="205"/>
      <c r="B21" s="222"/>
      <c r="C21" s="287"/>
      <c r="D21" s="205"/>
      <c r="E21" s="205"/>
      <c r="F21" s="227"/>
      <c r="G21" s="205"/>
      <c r="H21" s="190"/>
      <c r="I21" s="190"/>
      <c r="J21" s="212"/>
      <c r="K21" s="296"/>
      <c r="L21" s="299"/>
      <c r="M21" s="205"/>
      <c r="N21" s="205"/>
      <c r="O21" s="205"/>
      <c r="P21" s="205"/>
      <c r="Q21" s="212"/>
      <c r="R21" s="215"/>
      <c r="S21" s="205"/>
    </row>
    <row r="22" spans="1:19" s="264" customFormat="1" ht="41.4" customHeight="1" thickBot="1" x14ac:dyDescent="0.35">
      <c r="A22" s="205"/>
      <c r="B22" s="222"/>
      <c r="C22" s="287"/>
      <c r="D22" s="205"/>
      <c r="E22" s="205"/>
      <c r="F22" s="227"/>
      <c r="G22" s="205"/>
      <c r="H22" s="191"/>
      <c r="I22" s="191"/>
      <c r="J22" s="213"/>
      <c r="K22" s="300"/>
      <c r="L22" s="301"/>
      <c r="M22" s="205"/>
      <c r="N22" s="205"/>
      <c r="O22" s="205"/>
      <c r="P22" s="205"/>
      <c r="Q22" s="212"/>
      <c r="R22" s="215"/>
      <c r="S22" s="205"/>
    </row>
    <row r="23" spans="1:19" s="264" customFormat="1" ht="15" thickBot="1" x14ac:dyDescent="0.35">
      <c r="A23" s="206"/>
      <c r="B23" s="223"/>
      <c r="C23" s="302"/>
      <c r="D23" s="205"/>
      <c r="E23" s="205"/>
      <c r="F23" s="228"/>
      <c r="G23" s="206"/>
      <c r="H23" s="303" t="s">
        <v>71</v>
      </c>
      <c r="I23" s="303" t="s">
        <v>71</v>
      </c>
      <c r="J23" s="303" t="s">
        <v>71</v>
      </c>
      <c r="K23" s="304" t="s">
        <v>72</v>
      </c>
      <c r="L23" s="305" t="s">
        <v>72</v>
      </c>
      <c r="M23" s="206"/>
      <c r="N23" s="206"/>
      <c r="O23" s="206"/>
      <c r="P23" s="206"/>
      <c r="Q23" s="213"/>
      <c r="R23" s="216"/>
      <c r="S23" s="206"/>
    </row>
    <row r="24" spans="1:19" s="264" customFormat="1" ht="27" thickBot="1" x14ac:dyDescent="0.35">
      <c r="A24" s="306" t="s">
        <v>82</v>
      </c>
      <c r="B24" s="307"/>
      <c r="C24" s="307"/>
      <c r="D24" s="307"/>
      <c r="E24" s="307"/>
      <c r="F24" s="307"/>
      <c r="G24" s="307"/>
      <c r="H24" s="307"/>
      <c r="I24" s="308"/>
      <c r="J24" s="308"/>
      <c r="K24" s="308"/>
      <c r="L24" s="308"/>
      <c r="M24" s="309"/>
      <c r="N24" s="307"/>
      <c r="O24" s="307"/>
      <c r="P24" s="307"/>
      <c r="Q24" s="307"/>
      <c r="R24" s="307"/>
      <c r="S24" s="310"/>
    </row>
    <row r="25" spans="1:19" s="264" customFormat="1" ht="30.6" x14ac:dyDescent="0.3">
      <c r="A25" s="25"/>
      <c r="B25" s="236" t="s">
        <v>86</v>
      </c>
      <c r="C25" s="311" t="s">
        <v>83</v>
      </c>
      <c r="D25" s="312"/>
      <c r="E25" s="313"/>
      <c r="F25" s="313"/>
      <c r="G25" s="314"/>
      <c r="H25" s="313"/>
      <c r="I25" s="313"/>
      <c r="J25" s="313"/>
      <c r="K25" s="313"/>
      <c r="L25" s="315"/>
      <c r="M25" s="316"/>
      <c r="N25" s="314"/>
      <c r="O25" s="314"/>
      <c r="P25" s="314"/>
      <c r="Q25" s="314"/>
      <c r="R25" s="314"/>
      <c r="S25" s="317"/>
    </row>
    <row r="26" spans="1:19" s="264" customFormat="1" ht="20.399999999999999" x14ac:dyDescent="0.3">
      <c r="A26" s="318" t="s">
        <v>0</v>
      </c>
      <c r="B26" s="238"/>
      <c r="C26" s="319" t="s">
        <v>84</v>
      </c>
      <c r="D26" s="320">
        <v>6000</v>
      </c>
      <c r="E26" s="320">
        <v>1</v>
      </c>
      <c r="F26" s="321">
        <v>9000</v>
      </c>
      <c r="G26" s="322"/>
      <c r="H26" s="320">
        <v>10</v>
      </c>
      <c r="I26" s="320">
        <v>7</v>
      </c>
      <c r="J26" s="320">
        <v>17</v>
      </c>
      <c r="K26" s="323">
        <v>42050</v>
      </c>
      <c r="L26" s="324">
        <v>42024</v>
      </c>
      <c r="M26" s="325"/>
      <c r="N26" s="313"/>
      <c r="O26" s="313"/>
      <c r="P26" s="326">
        <v>600</v>
      </c>
      <c r="Q26" s="327">
        <v>37980.01</v>
      </c>
      <c r="R26" s="328">
        <v>9000</v>
      </c>
      <c r="S26" s="329">
        <v>1010045</v>
      </c>
    </row>
    <row r="27" spans="1:19" s="264" customFormat="1" x14ac:dyDescent="0.3">
      <c r="A27" s="318" t="s">
        <v>1</v>
      </c>
      <c r="B27" s="237"/>
      <c r="C27" s="319" t="s">
        <v>85</v>
      </c>
      <c r="D27" s="330">
        <v>300000</v>
      </c>
      <c r="E27" s="320">
        <v>1</v>
      </c>
      <c r="F27" s="331">
        <v>25200</v>
      </c>
      <c r="G27" s="332"/>
      <c r="H27" s="320">
        <v>10</v>
      </c>
      <c r="I27" s="320">
        <v>20</v>
      </c>
      <c r="J27" s="320">
        <v>30</v>
      </c>
      <c r="K27" s="323">
        <v>42170</v>
      </c>
      <c r="L27" s="324">
        <v>42139</v>
      </c>
      <c r="M27" s="325"/>
      <c r="N27" s="313"/>
      <c r="O27" s="313"/>
      <c r="P27" s="333">
        <v>300000</v>
      </c>
      <c r="Q27" s="327">
        <v>106344.02</v>
      </c>
      <c r="R27" s="328">
        <v>25200</v>
      </c>
      <c r="S27" s="329">
        <v>1010987</v>
      </c>
    </row>
    <row r="28" spans="1:19" s="264" customFormat="1" ht="21.6" customHeight="1" thickBot="1" x14ac:dyDescent="0.35">
      <c r="A28" s="334" t="s">
        <v>91</v>
      </c>
      <c r="B28" s="335"/>
      <c r="C28" s="336"/>
      <c r="D28" s="337"/>
      <c r="E28" s="337"/>
      <c r="F28" s="338">
        <f>SUM(F26:F27)</f>
        <v>34200</v>
      </c>
      <c r="G28" s="339" t="s">
        <v>93</v>
      </c>
      <c r="H28" s="340"/>
      <c r="I28" s="340"/>
      <c r="J28" s="340"/>
      <c r="K28" s="340"/>
      <c r="L28" s="341"/>
      <c r="M28" s="339" t="s">
        <v>93</v>
      </c>
      <c r="N28" s="342" t="s">
        <v>2</v>
      </c>
      <c r="O28" s="342" t="s">
        <v>138</v>
      </c>
      <c r="P28" s="343"/>
      <c r="Q28" s="344">
        <f>SUM(Q26:Q27)</f>
        <v>144324.03</v>
      </c>
      <c r="R28" s="345">
        <f>SUM(R26:R27)</f>
        <v>34200</v>
      </c>
      <c r="S28" s="346"/>
    </row>
    <row r="29" spans="1:19" s="264" customFormat="1" x14ac:dyDescent="0.3">
      <c r="A29" s="347"/>
      <c r="B29" s="236" t="s">
        <v>87</v>
      </c>
      <c r="C29" s="348" t="s">
        <v>100</v>
      </c>
      <c r="D29" s="349"/>
      <c r="E29" s="349"/>
      <c r="F29" s="349"/>
      <c r="G29" s="348"/>
      <c r="H29" s="349"/>
      <c r="I29" s="349"/>
      <c r="J29" s="349"/>
      <c r="K29" s="349"/>
      <c r="L29" s="350"/>
      <c r="M29" s="347"/>
      <c r="N29" s="351"/>
      <c r="O29" s="351"/>
      <c r="P29" s="351"/>
      <c r="Q29" s="351"/>
      <c r="R29" s="351"/>
      <c r="S29" s="352"/>
    </row>
    <row r="30" spans="1:19" s="264" customFormat="1" ht="32.4" customHeight="1" x14ac:dyDescent="0.3">
      <c r="A30" s="318" t="s">
        <v>4</v>
      </c>
      <c r="B30" s="237"/>
      <c r="C30" s="319" t="s">
        <v>101</v>
      </c>
      <c r="D30" s="313">
        <v>10</v>
      </c>
      <c r="E30" s="313"/>
      <c r="F30" s="353">
        <v>2300</v>
      </c>
      <c r="G30" s="313"/>
      <c r="H30" s="313">
        <v>7</v>
      </c>
      <c r="I30" s="313">
        <v>7</v>
      </c>
      <c r="J30" s="313">
        <v>14</v>
      </c>
      <c r="K30" s="323">
        <v>42050</v>
      </c>
      <c r="L30" s="324">
        <v>42006</v>
      </c>
      <c r="M30" s="354"/>
      <c r="N30" s="326"/>
      <c r="O30" s="326"/>
      <c r="P30" s="326">
        <v>10</v>
      </c>
      <c r="Q30" s="327">
        <v>9706</v>
      </c>
      <c r="R30" s="328">
        <v>2300</v>
      </c>
      <c r="S30" s="329">
        <v>10700032</v>
      </c>
    </row>
    <row r="31" spans="1:19" s="264" customFormat="1" ht="22.2" customHeight="1" thickBot="1" x14ac:dyDescent="0.35">
      <c r="A31" s="334" t="s">
        <v>92</v>
      </c>
      <c r="B31" s="335"/>
      <c r="C31" s="336"/>
      <c r="D31" s="337"/>
      <c r="E31" s="337"/>
      <c r="F31" s="355">
        <v>2300</v>
      </c>
      <c r="G31" s="337" t="s">
        <v>137</v>
      </c>
      <c r="H31" s="340"/>
      <c r="I31" s="340"/>
      <c r="J31" s="340"/>
      <c r="K31" s="340"/>
      <c r="L31" s="341"/>
      <c r="M31" s="337" t="s">
        <v>137</v>
      </c>
      <c r="N31" s="337" t="s">
        <v>3</v>
      </c>
      <c r="O31" s="337" t="s">
        <v>138</v>
      </c>
      <c r="P31" s="343"/>
      <c r="Q31" s="344">
        <v>9706</v>
      </c>
      <c r="R31" s="345">
        <v>2300</v>
      </c>
      <c r="S31" s="346"/>
    </row>
    <row r="32" spans="1:19" s="264" customFormat="1" ht="24.6" customHeight="1" x14ac:dyDescent="0.3">
      <c r="A32" s="356"/>
      <c r="B32" s="255" t="s">
        <v>88</v>
      </c>
      <c r="C32" s="255" t="s">
        <v>146</v>
      </c>
      <c r="D32" s="357"/>
      <c r="E32" s="357"/>
      <c r="F32" s="358"/>
      <c r="G32" s="357"/>
      <c r="H32" s="359"/>
      <c r="I32" s="359"/>
      <c r="J32" s="359"/>
      <c r="K32" s="359"/>
      <c r="L32" s="360"/>
      <c r="M32" s="361"/>
      <c r="N32" s="357"/>
      <c r="O32" s="357"/>
      <c r="P32" s="362"/>
      <c r="Q32" s="363"/>
      <c r="R32" s="364"/>
      <c r="S32" s="365"/>
    </row>
    <row r="33" spans="1:20" s="264" customFormat="1" ht="20.399999999999999" customHeight="1" x14ac:dyDescent="0.3">
      <c r="A33" s="145" t="s">
        <v>12</v>
      </c>
      <c r="B33" s="99" t="s">
        <v>89</v>
      </c>
      <c r="C33" s="314" t="s">
        <v>103</v>
      </c>
      <c r="D33" s="366" t="s">
        <v>139</v>
      </c>
      <c r="E33" s="5">
        <v>2</v>
      </c>
      <c r="F33" s="367">
        <v>7793</v>
      </c>
      <c r="G33" s="368"/>
      <c r="H33" s="5">
        <v>22</v>
      </c>
      <c r="I33" s="5">
        <v>5</v>
      </c>
      <c r="J33" s="5">
        <v>27</v>
      </c>
      <c r="K33" s="182">
        <v>41945</v>
      </c>
      <c r="L33" s="183">
        <v>41917</v>
      </c>
      <c r="M33" s="186" t="s">
        <v>93</v>
      </c>
      <c r="N33" s="5" t="s">
        <v>13</v>
      </c>
      <c r="O33" s="5" t="s">
        <v>138</v>
      </c>
      <c r="P33" s="366" t="s">
        <v>139</v>
      </c>
      <c r="Q33" s="3">
        <v>14229</v>
      </c>
      <c r="R33" s="3">
        <v>12860</v>
      </c>
      <c r="S33" s="2">
        <v>7697</v>
      </c>
    </row>
    <row r="34" spans="1:20" s="264" customFormat="1" ht="31.8" customHeight="1" x14ac:dyDescent="0.3">
      <c r="A34" s="145" t="s">
        <v>14</v>
      </c>
      <c r="B34" s="99"/>
      <c r="C34" s="369" t="s">
        <v>104</v>
      </c>
      <c r="D34" s="366" t="s">
        <v>139</v>
      </c>
      <c r="E34" s="4"/>
      <c r="F34" s="367">
        <v>5694</v>
      </c>
      <c r="G34" s="370"/>
      <c r="H34" s="178"/>
      <c r="I34" s="178"/>
      <c r="J34" s="178"/>
      <c r="K34" s="178"/>
      <c r="L34" s="184"/>
      <c r="M34" s="187"/>
      <c r="N34" s="4"/>
      <c r="O34" s="4"/>
      <c r="P34" s="366" t="s">
        <v>139</v>
      </c>
      <c r="Q34" s="4"/>
      <c r="R34" s="4"/>
      <c r="S34" s="1"/>
    </row>
    <row r="35" spans="1:20" s="264" customFormat="1" ht="21" customHeight="1" x14ac:dyDescent="0.3">
      <c r="A35" s="145" t="s">
        <v>15</v>
      </c>
      <c r="B35" s="99" t="s">
        <v>90</v>
      </c>
      <c r="C35" s="314" t="s">
        <v>105</v>
      </c>
      <c r="D35" s="366" t="s">
        <v>140</v>
      </c>
      <c r="E35" s="314"/>
      <c r="F35" s="367">
        <v>2248</v>
      </c>
      <c r="G35" s="370"/>
      <c r="H35" s="178"/>
      <c r="I35" s="178"/>
      <c r="J35" s="178"/>
      <c r="K35" s="178"/>
      <c r="L35" s="184"/>
      <c r="M35" s="187"/>
      <c r="N35" s="5" t="s">
        <v>16</v>
      </c>
      <c r="O35" s="5" t="s">
        <v>138</v>
      </c>
      <c r="P35" s="366" t="s">
        <v>140</v>
      </c>
      <c r="Q35" s="5">
        <v>5023</v>
      </c>
      <c r="R35" s="5">
        <v>4540</v>
      </c>
      <c r="S35" s="2">
        <v>7699</v>
      </c>
    </row>
    <row r="36" spans="1:20" s="264" customFormat="1" ht="34.200000000000003" customHeight="1" x14ac:dyDescent="0.3">
      <c r="A36" s="145" t="s">
        <v>17</v>
      </c>
      <c r="B36" s="99"/>
      <c r="C36" s="314" t="s">
        <v>106</v>
      </c>
      <c r="D36" s="366" t="s">
        <v>140</v>
      </c>
      <c r="E36" s="314"/>
      <c r="F36" s="367">
        <v>2248</v>
      </c>
      <c r="G36" s="370"/>
      <c r="H36" s="178"/>
      <c r="I36" s="178"/>
      <c r="J36" s="178"/>
      <c r="K36" s="178"/>
      <c r="L36" s="184"/>
      <c r="M36" s="187"/>
      <c r="N36" s="178"/>
      <c r="O36" s="178"/>
      <c r="P36" s="366" t="s">
        <v>140</v>
      </c>
      <c r="Q36" s="178"/>
      <c r="R36" s="178"/>
      <c r="S36" s="179"/>
    </row>
    <row r="37" spans="1:20" s="264" customFormat="1" ht="21" customHeight="1" x14ac:dyDescent="0.3">
      <c r="A37" s="145" t="s">
        <v>18</v>
      </c>
      <c r="B37" s="99"/>
      <c r="C37" s="369" t="s">
        <v>107</v>
      </c>
      <c r="D37" s="371" t="s">
        <v>141</v>
      </c>
      <c r="E37" s="372"/>
      <c r="F37" s="371">
        <v>329</v>
      </c>
      <c r="G37" s="373"/>
      <c r="H37" s="4"/>
      <c r="I37" s="4"/>
      <c r="J37" s="4"/>
      <c r="K37" s="4"/>
      <c r="L37" s="185"/>
      <c r="M37" s="188"/>
      <c r="N37" s="4"/>
      <c r="O37" s="4"/>
      <c r="P37" s="371" t="s">
        <v>141</v>
      </c>
      <c r="Q37" s="4"/>
      <c r="R37" s="4"/>
      <c r="S37" s="1"/>
    </row>
    <row r="38" spans="1:20" s="264" customFormat="1" ht="23.4" customHeight="1" thickBot="1" x14ac:dyDescent="0.35">
      <c r="A38" s="334" t="s">
        <v>92</v>
      </c>
      <c r="B38" s="335"/>
      <c r="C38" s="374"/>
      <c r="D38" s="375"/>
      <c r="E38" s="375"/>
      <c r="F38" s="376">
        <f>SUM(F33:F37)</f>
        <v>18312</v>
      </c>
      <c r="G38" s="339" t="s">
        <v>93</v>
      </c>
      <c r="H38" s="377"/>
      <c r="I38" s="377"/>
      <c r="J38" s="377"/>
      <c r="K38" s="377"/>
      <c r="L38" s="377"/>
      <c r="M38" s="339" t="s">
        <v>93</v>
      </c>
      <c r="N38" s="375"/>
      <c r="O38" s="375"/>
      <c r="P38" s="378"/>
      <c r="Q38" s="379">
        <f>SUM(Q33:Q37)</f>
        <v>19252</v>
      </c>
      <c r="R38" s="380">
        <f>SUM(R33:R37)</f>
        <v>17400</v>
      </c>
      <c r="S38" s="381"/>
    </row>
    <row r="39" spans="1:20" s="264" customFormat="1" ht="15" thickBot="1" x14ac:dyDescent="0.35">
      <c r="A39" s="382" t="s">
        <v>108</v>
      </c>
      <c r="B39" s="383"/>
      <c r="C39" s="383"/>
      <c r="D39" s="384"/>
      <c r="E39" s="383"/>
      <c r="F39" s="384"/>
      <c r="G39" s="384"/>
      <c r="H39" s="383"/>
      <c r="I39" s="384"/>
      <c r="J39" s="384"/>
      <c r="K39" s="384"/>
      <c r="L39" s="384"/>
      <c r="M39" s="385"/>
      <c r="N39" s="383"/>
      <c r="O39" s="383"/>
      <c r="P39" s="383"/>
      <c r="Q39" s="383"/>
      <c r="R39" s="383"/>
      <c r="S39" s="386"/>
      <c r="T39" s="387"/>
    </row>
    <row r="40" spans="1:20" s="264" customFormat="1" ht="31.8" customHeight="1" x14ac:dyDescent="0.3">
      <c r="A40" s="28"/>
      <c r="B40" s="236" t="s">
        <v>145</v>
      </c>
      <c r="C40" s="400" t="s">
        <v>113</v>
      </c>
      <c r="D40" s="174"/>
      <c r="E40" s="174"/>
      <c r="F40" s="174"/>
      <c r="G40" s="388"/>
      <c r="H40" s="174"/>
      <c r="I40" s="174"/>
      <c r="J40" s="174"/>
      <c r="K40" s="174"/>
      <c r="L40" s="389"/>
      <c r="M40" s="390"/>
      <c r="N40" s="388"/>
      <c r="O40" s="388"/>
      <c r="P40" s="388"/>
      <c r="Q40" s="388"/>
      <c r="R40" s="388"/>
      <c r="S40" s="317"/>
    </row>
    <row r="41" spans="1:20" s="264" customFormat="1" ht="61.2" x14ac:dyDescent="0.3">
      <c r="A41" s="391" t="s">
        <v>5</v>
      </c>
      <c r="B41" s="237"/>
      <c r="C41" s="392" t="s">
        <v>114</v>
      </c>
      <c r="D41" s="320">
        <v>1</v>
      </c>
      <c r="E41" s="320"/>
      <c r="F41" s="393">
        <v>8000</v>
      </c>
      <c r="G41" s="372"/>
      <c r="H41" s="320">
        <v>7</v>
      </c>
      <c r="I41" s="320">
        <v>7</v>
      </c>
      <c r="J41" s="320">
        <v>14</v>
      </c>
      <c r="K41" s="394" t="s">
        <v>20</v>
      </c>
      <c r="L41" s="324">
        <v>41958</v>
      </c>
      <c r="M41" s="325"/>
      <c r="N41" s="313"/>
      <c r="O41" s="313"/>
      <c r="P41" s="326">
        <v>1</v>
      </c>
      <c r="Q41" s="327">
        <v>42622.01</v>
      </c>
      <c r="R41" s="328">
        <v>10100</v>
      </c>
      <c r="S41" s="329">
        <v>10700032</v>
      </c>
    </row>
    <row r="42" spans="1:20" s="264" customFormat="1" ht="23.25" customHeight="1" thickBot="1" x14ac:dyDescent="0.35">
      <c r="A42" s="334" t="s">
        <v>111</v>
      </c>
      <c r="B42" s="395"/>
      <c r="C42" s="336"/>
      <c r="D42" s="337"/>
      <c r="E42" s="337"/>
      <c r="F42" s="355">
        <v>8000</v>
      </c>
      <c r="G42" s="337" t="s">
        <v>137</v>
      </c>
      <c r="H42" s="340"/>
      <c r="I42" s="340"/>
      <c r="J42" s="340"/>
      <c r="K42" s="340"/>
      <c r="L42" s="341"/>
      <c r="M42" s="339" t="s">
        <v>93</v>
      </c>
      <c r="N42" s="337" t="s">
        <v>7</v>
      </c>
      <c r="O42" s="337" t="s">
        <v>138</v>
      </c>
      <c r="P42" s="343"/>
      <c r="Q42" s="344">
        <v>42622.01</v>
      </c>
      <c r="R42" s="345">
        <v>10100</v>
      </c>
      <c r="S42" s="346"/>
    </row>
    <row r="43" spans="1:20" s="264" customFormat="1" ht="20.399999999999999" x14ac:dyDescent="0.3">
      <c r="A43" s="347"/>
      <c r="B43" s="236" t="s">
        <v>110</v>
      </c>
      <c r="C43" s="348" t="s">
        <v>144</v>
      </c>
      <c r="D43" s="349"/>
      <c r="E43" s="349"/>
      <c r="F43" s="349"/>
      <c r="G43" s="348"/>
      <c r="H43" s="349"/>
      <c r="I43" s="349"/>
      <c r="J43" s="349"/>
      <c r="K43" s="349"/>
      <c r="L43" s="350"/>
      <c r="M43" s="347"/>
      <c r="N43" s="351"/>
      <c r="O43" s="351"/>
      <c r="P43" s="351"/>
      <c r="Q43" s="351"/>
      <c r="R43" s="351"/>
      <c r="S43" s="352"/>
    </row>
    <row r="44" spans="1:20" s="264" customFormat="1" ht="81.599999999999994" customHeight="1" x14ac:dyDescent="0.3">
      <c r="A44" s="391" t="s">
        <v>6</v>
      </c>
      <c r="B44" s="237"/>
      <c r="C44" s="392" t="s">
        <v>116</v>
      </c>
      <c r="D44" s="396">
        <v>1</v>
      </c>
      <c r="E44" s="396"/>
      <c r="F44" s="353">
        <v>2400</v>
      </c>
      <c r="G44" s="397"/>
      <c r="H44" s="398">
        <v>7</v>
      </c>
      <c r="I44" s="398">
        <v>7</v>
      </c>
      <c r="J44" s="398">
        <v>14</v>
      </c>
      <c r="K44" s="394" t="s">
        <v>19</v>
      </c>
      <c r="L44" s="324">
        <v>42262</v>
      </c>
      <c r="M44" s="25"/>
      <c r="N44" s="369"/>
      <c r="O44" s="369"/>
      <c r="P44" s="326">
        <v>1</v>
      </c>
      <c r="Q44" s="327">
        <v>11394</v>
      </c>
      <c r="R44" s="328">
        <v>2700</v>
      </c>
      <c r="S44" s="329">
        <v>1010802</v>
      </c>
    </row>
    <row r="45" spans="1:20" s="264" customFormat="1" ht="27.75" customHeight="1" thickBot="1" x14ac:dyDescent="0.35">
      <c r="A45" s="399" t="s">
        <v>112</v>
      </c>
      <c r="B45" s="395"/>
      <c r="C45" s="336"/>
      <c r="D45" s="337"/>
      <c r="E45" s="337"/>
      <c r="F45" s="355">
        <v>2400</v>
      </c>
      <c r="G45" s="337" t="s">
        <v>137</v>
      </c>
      <c r="H45" s="340"/>
      <c r="I45" s="340"/>
      <c r="J45" s="340"/>
      <c r="K45" s="340"/>
      <c r="L45" s="341"/>
      <c r="M45" s="337" t="s">
        <v>137</v>
      </c>
      <c r="N45" s="337" t="s">
        <v>8</v>
      </c>
      <c r="O45" s="337" t="s">
        <v>138</v>
      </c>
      <c r="P45" s="343"/>
      <c r="Q45" s="344">
        <v>11394</v>
      </c>
      <c r="R45" s="345">
        <v>2700</v>
      </c>
      <c r="S45" s="346"/>
    </row>
    <row r="46" spans="1:20" s="264" customFormat="1" ht="27" thickBot="1" x14ac:dyDescent="0.35">
      <c r="A46" s="73" t="s">
        <v>119</v>
      </c>
      <c r="B46" s="383"/>
      <c r="C46" s="383"/>
      <c r="D46" s="384"/>
      <c r="E46" s="383"/>
      <c r="F46" s="384"/>
      <c r="G46" s="384"/>
      <c r="H46" s="383"/>
      <c r="I46" s="384"/>
      <c r="J46" s="384"/>
      <c r="K46" s="384"/>
      <c r="L46" s="384"/>
      <c r="M46" s="385"/>
      <c r="N46" s="383"/>
      <c r="O46" s="383"/>
      <c r="P46" s="383"/>
      <c r="Q46" s="383"/>
      <c r="R46" s="383"/>
      <c r="S46" s="386"/>
      <c r="T46" s="387"/>
    </row>
    <row r="47" spans="1:20" s="264" customFormat="1" ht="20.399999999999999" x14ac:dyDescent="0.3">
      <c r="A47" s="28"/>
      <c r="B47" s="236" t="s">
        <v>120</v>
      </c>
      <c r="C47" s="400" t="s">
        <v>117</v>
      </c>
      <c r="D47" s="174"/>
      <c r="E47" s="174"/>
      <c r="F47" s="174"/>
      <c r="G47" s="388"/>
      <c r="H47" s="174"/>
      <c r="I47" s="174"/>
      <c r="J47" s="174"/>
      <c r="K47" s="174"/>
      <c r="L47" s="389"/>
      <c r="M47" s="390"/>
      <c r="N47" s="388"/>
      <c r="O47" s="388"/>
      <c r="P47" s="388"/>
      <c r="Q47" s="388"/>
      <c r="R47" s="388"/>
      <c r="S47" s="317"/>
    </row>
    <row r="48" spans="1:20" s="264" customFormat="1" ht="30.6" x14ac:dyDescent="0.3">
      <c r="A48" s="391" t="s">
        <v>9</v>
      </c>
      <c r="B48" s="237"/>
      <c r="C48" s="369" t="s">
        <v>118</v>
      </c>
      <c r="D48" s="330">
        <v>30</v>
      </c>
      <c r="E48" s="330"/>
      <c r="F48" s="401">
        <v>67500</v>
      </c>
      <c r="G48" s="402"/>
      <c r="H48" s="353">
        <v>20</v>
      </c>
      <c r="I48" s="353">
        <v>15</v>
      </c>
      <c r="J48" s="353">
        <f>SUM(H48:I48)</f>
        <v>35</v>
      </c>
      <c r="K48" s="323">
        <v>41897</v>
      </c>
      <c r="L48" s="403" t="s">
        <v>21</v>
      </c>
      <c r="M48" s="404"/>
      <c r="N48" s="313"/>
      <c r="O48" s="313"/>
      <c r="P48" s="353">
        <v>27</v>
      </c>
      <c r="Q48" s="405">
        <v>256365.06</v>
      </c>
      <c r="R48" s="393">
        <v>60750</v>
      </c>
      <c r="S48" s="406">
        <v>1010254</v>
      </c>
    </row>
    <row r="49" spans="1:19" s="264" customFormat="1" ht="25.5" customHeight="1" thickBot="1" x14ac:dyDescent="0.35">
      <c r="A49" s="334" t="s">
        <v>121</v>
      </c>
      <c r="B49" s="395"/>
      <c r="C49" s="336"/>
      <c r="D49" s="336"/>
      <c r="E49" s="337"/>
      <c r="F49" s="355">
        <f>SUM(F48)</f>
        <v>67500</v>
      </c>
      <c r="G49" s="339" t="s">
        <v>93</v>
      </c>
      <c r="H49" s="407"/>
      <c r="I49" s="407"/>
      <c r="J49" s="407"/>
      <c r="K49" s="407"/>
      <c r="L49" s="408"/>
      <c r="M49" s="339" t="s">
        <v>93</v>
      </c>
      <c r="N49" s="337" t="s">
        <v>10</v>
      </c>
      <c r="O49" s="337" t="s">
        <v>138</v>
      </c>
      <c r="P49" s="409"/>
      <c r="Q49" s="410">
        <v>256365.06</v>
      </c>
      <c r="R49" s="355">
        <v>60750</v>
      </c>
      <c r="S49" s="411"/>
    </row>
    <row r="50" spans="1:19" s="264" customFormat="1" ht="20.25" customHeight="1" thickBot="1" x14ac:dyDescent="0.35">
      <c r="A50" s="12" t="s">
        <v>11</v>
      </c>
      <c r="B50" s="11"/>
      <c r="C50" s="11"/>
      <c r="D50" s="11"/>
      <c r="E50" s="412"/>
      <c r="F50" s="413">
        <f>SUM(F28+F31+F42+F45)</f>
        <v>46900</v>
      </c>
      <c r="G50" s="414"/>
      <c r="H50" s="415"/>
      <c r="I50" s="415"/>
      <c r="J50" s="415"/>
      <c r="K50" s="415"/>
      <c r="L50" s="415"/>
      <c r="M50" s="416"/>
      <c r="N50" s="412"/>
      <c r="O50" s="412"/>
      <c r="P50" s="417"/>
      <c r="Q50" s="418">
        <f>SUM(Q28+Q31+Q38+Q42+Q45+Q49)</f>
        <v>483663.1</v>
      </c>
      <c r="R50" s="413">
        <f>SUM(R28+R31+R38+R42+R45+R49)</f>
        <v>127450</v>
      </c>
      <c r="S50" s="419"/>
    </row>
    <row r="51" spans="1:19" s="264" customFormat="1" ht="15" customHeight="1" x14ac:dyDescent="0.3">
      <c r="A51" s="420" t="s">
        <v>143</v>
      </c>
      <c r="B51" s="421" t="s">
        <v>126</v>
      </c>
      <c r="C51" s="421"/>
      <c r="D51" s="421"/>
      <c r="E51" s="421"/>
      <c r="F51" s="421"/>
      <c r="G51" s="421"/>
      <c r="H51" s="421"/>
      <c r="I51" s="421"/>
      <c r="J51" s="421"/>
      <c r="K51" s="421"/>
      <c r="L51" s="422"/>
      <c r="M51" s="423"/>
      <c r="N51" s="424"/>
      <c r="O51" s="424"/>
      <c r="P51" s="424"/>
      <c r="Q51" s="424"/>
      <c r="R51" s="424"/>
      <c r="S51" s="424"/>
    </row>
    <row r="52" spans="1:19" s="264" customFormat="1" x14ac:dyDescent="0.3">
      <c r="A52" s="425" t="s">
        <v>142</v>
      </c>
      <c r="B52" s="261" t="s">
        <v>125</v>
      </c>
      <c r="C52" s="261"/>
      <c r="D52" s="261"/>
      <c r="E52" s="261"/>
      <c r="F52" s="426"/>
      <c r="G52" s="427"/>
      <c r="H52" s="426"/>
      <c r="I52" s="261"/>
      <c r="J52" s="261"/>
      <c r="K52" s="261"/>
      <c r="L52" s="262"/>
      <c r="M52" s="263"/>
      <c r="N52" s="261"/>
      <c r="O52" s="261"/>
      <c r="P52" s="261"/>
      <c r="Q52" s="261"/>
      <c r="R52" s="261"/>
      <c r="S52" s="261"/>
    </row>
    <row r="53" spans="1:19" s="264" customFormat="1" ht="30.6" customHeight="1" x14ac:dyDescent="0.3">
      <c r="A53" s="428" t="s">
        <v>127</v>
      </c>
      <c r="B53" s="428"/>
      <c r="C53" s="428"/>
      <c r="D53" s="428"/>
      <c r="E53" s="428"/>
      <c r="F53" s="428"/>
      <c r="G53" s="428"/>
      <c r="H53" s="428"/>
      <c r="I53" s="428"/>
      <c r="J53" s="428"/>
      <c r="K53" s="428"/>
      <c r="L53" s="428"/>
      <c r="M53" s="428"/>
      <c r="N53" s="428"/>
      <c r="O53" s="261"/>
      <c r="P53" s="261"/>
      <c r="Q53" s="261"/>
      <c r="R53" s="261"/>
      <c r="S53" s="261"/>
    </row>
    <row r="54" spans="1:19" x14ac:dyDescent="0.3">
      <c r="A54" s="16"/>
      <c r="B54" s="16"/>
      <c r="C54" s="16"/>
      <c r="D54" s="17"/>
      <c r="E54" s="17"/>
      <c r="F54" s="18"/>
      <c r="G54" s="19"/>
      <c r="H54" s="18"/>
      <c r="I54" s="16"/>
      <c r="J54" s="16"/>
      <c r="K54" s="16"/>
      <c r="L54" s="20"/>
      <c r="M54" s="21"/>
      <c r="N54" s="16"/>
      <c r="O54" s="16"/>
      <c r="P54" s="16"/>
      <c r="Q54" s="16"/>
      <c r="R54" s="16"/>
      <c r="S54" s="16"/>
    </row>
    <row r="55" spans="1:19" ht="15" customHeight="1" x14ac:dyDescent="0.3">
      <c r="A55" s="17"/>
      <c r="B55" s="17"/>
      <c r="C55" s="17"/>
      <c r="D55" s="17"/>
      <c r="E55" s="17"/>
      <c r="F55" s="18"/>
      <c r="G55" s="19"/>
      <c r="H55" s="18"/>
      <c r="I55" s="17"/>
      <c r="J55" s="17"/>
      <c r="K55" s="17"/>
      <c r="L55" s="32"/>
      <c r="M55" s="32"/>
      <c r="N55" s="17"/>
      <c r="O55" s="17"/>
      <c r="P55" s="17"/>
      <c r="Q55" s="17"/>
      <c r="R55" s="17"/>
      <c r="S55" s="17"/>
    </row>
    <row r="56" spans="1:19" x14ac:dyDescent="0.3">
      <c r="A56" s="17"/>
      <c r="B56" s="17"/>
      <c r="C56" s="17"/>
      <c r="D56" s="17"/>
      <c r="E56" s="17"/>
      <c r="F56" s="18"/>
      <c r="G56" s="19"/>
      <c r="H56" s="18"/>
      <c r="I56" s="17"/>
      <c r="J56" s="17"/>
      <c r="K56" s="17"/>
      <c r="L56" s="32"/>
      <c r="M56" s="32"/>
      <c r="N56" s="17"/>
      <c r="O56" s="17"/>
      <c r="P56" s="17"/>
      <c r="Q56" s="17"/>
      <c r="R56" s="17"/>
      <c r="S56" s="17"/>
    </row>
    <row r="57" spans="1:19" x14ac:dyDescent="0.3">
      <c r="F57" s="18"/>
      <c r="G57" s="19"/>
      <c r="H57" s="18"/>
    </row>
    <row r="58" spans="1:19" x14ac:dyDescent="0.3">
      <c r="F58" s="18"/>
      <c r="G58" s="19"/>
      <c r="H58" s="18"/>
    </row>
    <row r="59" spans="1:19" x14ac:dyDescent="0.3">
      <c r="F59" s="18"/>
      <c r="G59" s="19"/>
      <c r="H59" s="18"/>
    </row>
    <row r="60" spans="1:19" x14ac:dyDescent="0.3">
      <c r="F60" s="18"/>
      <c r="G60" s="19"/>
      <c r="H60" s="18"/>
    </row>
    <row r="61" spans="1:19" x14ac:dyDescent="0.3">
      <c r="F61" s="18"/>
      <c r="G61" s="19"/>
      <c r="H61" s="18"/>
    </row>
    <row r="62" spans="1:19" x14ac:dyDescent="0.3">
      <c r="F62" s="18"/>
      <c r="G62" s="19"/>
      <c r="H62" s="18"/>
    </row>
    <row r="63" spans="1:19" x14ac:dyDescent="0.3">
      <c r="F63" s="18"/>
      <c r="G63" s="19"/>
      <c r="H63" s="18"/>
    </row>
    <row r="64" spans="1:19" x14ac:dyDescent="0.3">
      <c r="F64" s="18"/>
      <c r="G64" s="19"/>
      <c r="H64" s="18"/>
    </row>
    <row r="65" spans="6:8" x14ac:dyDescent="0.3">
      <c r="F65" s="18"/>
      <c r="G65" s="19"/>
      <c r="H65" s="18"/>
    </row>
    <row r="66" spans="6:8" x14ac:dyDescent="0.3">
      <c r="F66" s="18"/>
      <c r="G66" s="19"/>
      <c r="H66" s="18"/>
    </row>
    <row r="67" spans="6:8" x14ac:dyDescent="0.3">
      <c r="F67" s="18"/>
      <c r="G67" s="19"/>
      <c r="H67" s="18"/>
    </row>
    <row r="68" spans="6:8" x14ac:dyDescent="0.3">
      <c r="F68" s="18"/>
      <c r="G68" s="19"/>
      <c r="H68" s="18"/>
    </row>
    <row r="69" spans="6:8" x14ac:dyDescent="0.3">
      <c r="F69" s="18"/>
      <c r="G69" s="19"/>
      <c r="H69" s="18"/>
    </row>
    <row r="70" spans="6:8" x14ac:dyDescent="0.3">
      <c r="F70" s="18"/>
      <c r="G70" s="19"/>
      <c r="H70" s="18"/>
    </row>
    <row r="71" spans="6:8" x14ac:dyDescent="0.3">
      <c r="F71" s="18"/>
      <c r="G71" s="19"/>
      <c r="H71" s="18"/>
    </row>
    <row r="72" spans="6:8" x14ac:dyDescent="0.3">
      <c r="F72" s="18"/>
      <c r="G72" s="19"/>
      <c r="H72" s="18"/>
    </row>
    <row r="73" spans="6:8" x14ac:dyDescent="0.3">
      <c r="F73" s="18"/>
      <c r="G73" s="19"/>
      <c r="H73" s="18"/>
    </row>
    <row r="74" spans="6:8" x14ac:dyDescent="0.3">
      <c r="F74" s="18"/>
      <c r="G74" s="19"/>
      <c r="H74" s="18"/>
    </row>
    <row r="75" spans="6:8" x14ac:dyDescent="0.3">
      <c r="F75" s="18"/>
      <c r="G75" s="19"/>
      <c r="H75" s="18"/>
    </row>
    <row r="76" spans="6:8" x14ac:dyDescent="0.3">
      <c r="F76" s="18"/>
      <c r="G76" s="19"/>
      <c r="H76" s="18"/>
    </row>
    <row r="77" spans="6:8" x14ac:dyDescent="0.3">
      <c r="F77" s="18"/>
      <c r="G77" s="19"/>
      <c r="H77" s="18"/>
    </row>
    <row r="78" spans="6:8" x14ac:dyDescent="0.3">
      <c r="F78" s="18"/>
      <c r="G78" s="19"/>
      <c r="H78" s="18"/>
    </row>
    <row r="79" spans="6:8" x14ac:dyDescent="0.3">
      <c r="F79" s="18"/>
      <c r="G79" s="19"/>
      <c r="H79" s="18"/>
    </row>
    <row r="80" spans="6:8" x14ac:dyDescent="0.3">
      <c r="F80" s="18"/>
      <c r="G80" s="19"/>
      <c r="H80" s="18"/>
    </row>
    <row r="81" spans="6:8" x14ac:dyDescent="0.3">
      <c r="F81" s="18"/>
      <c r="G81" s="19"/>
      <c r="H81" s="18"/>
    </row>
    <row r="82" spans="6:8" x14ac:dyDescent="0.3">
      <c r="F82" s="18"/>
      <c r="G82" s="19"/>
      <c r="H82" s="18"/>
    </row>
    <row r="83" spans="6:8" x14ac:dyDescent="0.3">
      <c r="F83" s="18"/>
      <c r="G83" s="19"/>
      <c r="H83" s="18"/>
    </row>
    <row r="84" spans="6:8" x14ac:dyDescent="0.3">
      <c r="F84" s="18"/>
      <c r="G84" s="19"/>
      <c r="H84" s="18"/>
    </row>
    <row r="85" spans="6:8" x14ac:dyDescent="0.3">
      <c r="F85" s="18"/>
      <c r="G85" s="19"/>
      <c r="H85" s="18"/>
    </row>
    <row r="86" spans="6:8" x14ac:dyDescent="0.3">
      <c r="F86" s="18"/>
      <c r="G86" s="19"/>
      <c r="H86" s="18"/>
    </row>
    <row r="87" spans="6:8" x14ac:dyDescent="0.3">
      <c r="F87" s="18"/>
      <c r="G87" s="19"/>
      <c r="H87" s="18"/>
    </row>
    <row r="88" spans="6:8" x14ac:dyDescent="0.3">
      <c r="F88" s="18"/>
      <c r="G88" s="19"/>
      <c r="H88" s="18"/>
    </row>
    <row r="89" spans="6:8" x14ac:dyDescent="0.3">
      <c r="F89" s="18"/>
      <c r="G89" s="19"/>
      <c r="H89" s="18"/>
    </row>
    <row r="90" spans="6:8" x14ac:dyDescent="0.3">
      <c r="F90" s="18"/>
      <c r="G90" s="19"/>
      <c r="H90" s="18"/>
    </row>
    <row r="91" spans="6:8" x14ac:dyDescent="0.3">
      <c r="F91" s="18"/>
      <c r="G91" s="19"/>
      <c r="H91" s="18"/>
    </row>
    <row r="92" spans="6:8" x14ac:dyDescent="0.3">
      <c r="F92" s="18"/>
      <c r="G92" s="19"/>
      <c r="H92" s="18"/>
    </row>
    <row r="93" spans="6:8" x14ac:dyDescent="0.3">
      <c r="F93" s="18"/>
      <c r="G93" s="19"/>
      <c r="H93" s="18"/>
    </row>
    <row r="94" spans="6:8" x14ac:dyDescent="0.3">
      <c r="F94" s="18"/>
      <c r="G94" s="19"/>
      <c r="H94" s="18"/>
    </row>
  </sheetData>
  <mergeCells count="63">
    <mergeCell ref="A53:N53"/>
    <mergeCell ref="B51:K51"/>
    <mergeCell ref="A12:S12"/>
    <mergeCell ref="A13:A23"/>
    <mergeCell ref="B13:B23"/>
    <mergeCell ref="C13:C23"/>
    <mergeCell ref="D13:D23"/>
    <mergeCell ref="E13:E23"/>
    <mergeCell ref="F13:F23"/>
    <mergeCell ref="G13:G23"/>
    <mergeCell ref="H13:L13"/>
    <mergeCell ref="M13:S13"/>
    <mergeCell ref="H14:H15"/>
    <mergeCell ref="I14:I15"/>
    <mergeCell ref="K14:K15"/>
    <mergeCell ref="M14:M23"/>
    <mergeCell ref="N14:N23"/>
    <mergeCell ref="O14:O23"/>
    <mergeCell ref="P14:P23"/>
    <mergeCell ref="Q14:Q18"/>
    <mergeCell ref="R14:R18"/>
    <mergeCell ref="S14:S23"/>
    <mergeCell ref="H16:H22"/>
    <mergeCell ref="I16:I22"/>
    <mergeCell ref="J16:J22"/>
    <mergeCell ref="K16:K22"/>
    <mergeCell ref="L16:L19"/>
    <mergeCell ref="Q19:Q23"/>
    <mergeCell ref="R19:R23"/>
    <mergeCell ref="L20:L22"/>
    <mergeCell ref="L33:L37"/>
    <mergeCell ref="M33:M37"/>
    <mergeCell ref="B25:B27"/>
    <mergeCell ref="A28:B28"/>
    <mergeCell ref="B29:B30"/>
    <mergeCell ref="A31:B31"/>
    <mergeCell ref="E33:E34"/>
    <mergeCell ref="G33:G37"/>
    <mergeCell ref="N35:N37"/>
    <mergeCell ref="O35:O37"/>
    <mergeCell ref="Q35:Q37"/>
    <mergeCell ref="R35:R37"/>
    <mergeCell ref="S35:S37"/>
    <mergeCell ref="N33:N34"/>
    <mergeCell ref="O33:O34"/>
    <mergeCell ref="Q33:Q34"/>
    <mergeCell ref="R33:R34"/>
    <mergeCell ref="S33:S34"/>
    <mergeCell ref="A49:B49"/>
    <mergeCell ref="A50:D50"/>
    <mergeCell ref="A1:J1"/>
    <mergeCell ref="E10:F10"/>
    <mergeCell ref="A11:M11"/>
    <mergeCell ref="A38:B38"/>
    <mergeCell ref="B40:B41"/>
    <mergeCell ref="A42:B42"/>
    <mergeCell ref="B43:B44"/>
    <mergeCell ref="A45:B45"/>
    <mergeCell ref="B47:B48"/>
    <mergeCell ref="H33:H37"/>
    <mergeCell ref="I33:I37"/>
    <mergeCell ref="J33:J37"/>
    <mergeCell ref="K33:K37"/>
  </mergeCells>
  <pageMargins left="0.7" right="0.7" top="0.75" bottom="0.75" header="0.3" footer="0.3"/>
  <pageSetup paperSize="9"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405D4EA0F13E44BF1089B4A66D19C3" ma:contentTypeVersion="17" ma:contentTypeDescription="Create a new document." ma:contentTypeScope="" ma:versionID="6182a4e9b5a2e623401061b4f97004b0">
  <xsd:schema xmlns:xsd="http://www.w3.org/2001/XMLSchema" xmlns:xs="http://www.w3.org/2001/XMLSchema" xmlns:p="http://schemas.microsoft.com/office/2006/metadata/properties" xmlns:ns2="f5bc012c-7bfb-41dc-a7e8-6fcff722ef36" xmlns:ns3="68459638-e4d7-4ada-8c06-a8ce1ae21fad" targetNamespace="http://schemas.microsoft.com/office/2006/metadata/properties" ma:root="true" ma:fieldsID="36c017650734c8d40aa3afe7fd3928bd" ns2:_="" ns3:_="">
    <xsd:import namespace="f5bc012c-7bfb-41dc-a7e8-6fcff722ef36"/>
    <xsd:import namespace="68459638-e4d7-4ada-8c06-a8ce1ae21f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bc012c-7bfb-41dc-a7e8-6fcff722ef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0a6f1c8-5c01-43ed-964e-6f54578991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59638-e4d7-4ada-8c06-a8ce1ae21fa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e6a2273-e243-48ae-bb0e-fd5f89750e09}" ma:internalName="TaxCatchAll" ma:showField="CatchAllData" ma:web="68459638-e4d7-4ada-8c06-a8ce1ae21f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bc012c-7bfb-41dc-a7e8-6fcff722ef36">
      <Terms xmlns="http://schemas.microsoft.com/office/infopath/2007/PartnerControls"/>
    </lcf76f155ced4ddcb4097134ff3c332f>
    <TaxCatchAll xmlns="68459638-e4d7-4ada-8c06-a8ce1ae21fad" xsi:nil="true"/>
  </documentManagement>
</p:properties>
</file>

<file path=customXml/itemProps1.xml><?xml version="1.0" encoding="utf-8"?>
<ds:datastoreItem xmlns:ds="http://schemas.openxmlformats.org/officeDocument/2006/customXml" ds:itemID="{C1F247EC-9FC5-4F23-9591-653BF1EAAD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59BEC5-E656-47E0-918A-B733EF1957AD}"/>
</file>

<file path=customXml/itemProps3.xml><?xml version="1.0" encoding="utf-8"?>
<ds:datastoreItem xmlns:ds="http://schemas.openxmlformats.org/officeDocument/2006/customXml" ds:itemID="{58156C58-C92D-423C-AF06-E3DA49EB0593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30043765-e1dd-47ff-a827-3ca2274e09f6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APPROVED 1 June 2017</vt:lpstr>
      <vt:lpstr>27 May 2017</vt:lpstr>
    </vt:vector>
  </TitlesOfParts>
  <Manager/>
  <Company>DanChurchAid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Holmelund Melgaard</dc:creator>
  <cp:keywords/>
  <dc:description/>
  <cp:lastModifiedBy>Kls</cp:lastModifiedBy>
  <dcterms:created xsi:type="dcterms:W3CDTF">2014-06-18T12:52:55Z</dcterms:created>
  <dcterms:modified xsi:type="dcterms:W3CDTF">2023-03-21T13:40:59Z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0x01010062FCFAA8206B5049A17FE7B101226F27</vt:lpwstr>
  </property>
  <property fmtid="{D5CDD505-2E9C-101B-9397-08002B2CF9AE}" pid="3" name="PortalKeyword">
    <vt:lpwstr/>
  </property>
  <property fmtid="{D5CDD505-2E9C-101B-9397-08002B2CF9AE}" pid="4" name="TaxCatchAll">
    <vt:lpwstr/>
  </property>
  <property fmtid="{D5CDD505-2E9C-101B-9397-08002B2CF9AE}" pid="5" name="_dlc_DocIdItemGuid">
    <vt:lpwstr>f07110da-d917-43bd-9fb0-5562bf58f1d6</vt:lpwstr>
  </property>
</Properties>
</file>