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.dca.dk/Units/im/prolog/Documents/Procurement Manual/Translated manuals and annexes/Arabic_Translated contracts_ED4/FileTranslation4EDArabic2013/Gen/"/>
    </mc:Choice>
  </mc:AlternateContent>
  <bookViews>
    <workbookView xWindow="0" yWindow="0" windowWidth="23970" windowHeight="9660"/>
  </bookViews>
  <sheets>
    <sheet name="Date and Year" sheetId="1" r:id="rId1"/>
  </sheets>
  <definedNames>
    <definedName name="OLE_LINK1" localSheetId="0">'Date and Year'!#REF!</definedName>
    <definedName name="Z_0D2FDFA8_33EC_4599_A0EB_C8730C43ACEE_.wvu.Rows" localSheetId="0" hidden="1">'Date and Year'!$14:$15</definedName>
    <definedName name="Z_0ED3402F_55B9_4EB4_B5DC_4CB560707B9D_.wvu.Rows" localSheetId="0" hidden="1">'Date and Year'!$14:$15</definedName>
    <definedName name="Z_387A3979_FCD7_4F44_B6C5_2497C8090FBF_.wvu.Rows" localSheetId="0" hidden="1">'Date and Year'!$14:$15</definedName>
    <definedName name="Z_417E37E1_C002_4424_93B4_FBAB3D05D606_.wvu.Rows" localSheetId="0" hidden="1">'Date and Year'!$14:$15</definedName>
    <definedName name="Z_F7FE1D61_6C9D_4FC5_A520_1616B96DA4F2_.wvu.Rows" localSheetId="0" hidden="1">'Date and Year'!$14:$15</definedName>
  </definedNames>
  <calcPr calcId="152511" concurrentCalc="0"/>
  <customWorkbookViews>
    <customWorkbookView name="Lisa Holmelund Melgaard - Personal View" guid="{387A3979-FCD7-4F44-B6C5-2497C8090FBF}" mergeInterval="0" personalView="1" windowWidth="960" windowHeight="1040" activeSheetId="1"/>
    <customWorkbookView name="user - Personal View" guid="{F7FE1D61-6C9D-4FC5-A520-1616B96DA4F2}" mergeInterval="0" personalView="1" maximized="1" xWindow="1" yWindow="1" windowWidth="1362" windowHeight="538" activeSheetId="1"/>
    <customWorkbookView name="Signe Cecilie Mathiassen - Personal View" guid="{417E37E1-C002-4424-93B4-FBAB3D05D606}" mergeInterval="0" personalView="1" maximized="1" windowWidth="1006" windowHeight="525" activeSheetId="1"/>
    <customWorkbookView name="Charlotte Wichmann Sørensen - Privat visning" guid="{0ED3402F-55B9-4EB4-B5DC-4CB560707B9D}" mergeInterval="0" personalView="1" maximized="1" xWindow="1" yWindow="1" windowWidth="1676" windowHeight="829" activeSheetId="1"/>
    <customWorkbookView name="hp - Personal View" guid="{0D2FDFA8-33EC-4599-A0EB-C8730C43ACEE}" mergeInterval="0" personalView="1" maximized="1" xWindow="1" yWindow="1" windowWidth="1362" windowHeight="492" activeSheetId="1"/>
  </customWorkbookViews>
</workbook>
</file>

<file path=xl/calcChain.xml><?xml version="1.0" encoding="utf-8"?>
<calcChain xmlns="http://schemas.openxmlformats.org/spreadsheetml/2006/main">
  <c r="K29" i="1" l="1"/>
  <c r="G21" i="1"/>
  <c r="K21" i="1"/>
  <c r="G22" i="1"/>
  <c r="K22" i="1"/>
  <c r="G23" i="1"/>
  <c r="R23" i="1"/>
  <c r="K25" i="1"/>
  <c r="G26" i="1"/>
  <c r="F30" i="1"/>
  <c r="K32" i="1"/>
  <c r="K36" i="1"/>
  <c r="F37" i="1"/>
</calcChain>
</file>

<file path=xl/sharedStrings.xml><?xml version="1.0" encoding="utf-8"?>
<sst xmlns="http://schemas.openxmlformats.org/spreadsheetml/2006/main" count="91" uniqueCount="78">
  <si>
    <t>3.5.2</t>
  </si>
  <si>
    <t>3.5.1</t>
  </si>
  <si>
    <t>6.13</t>
  </si>
  <si>
    <t>5.2.1</t>
  </si>
  <si>
    <t>01-12-2012</t>
  </si>
  <si>
    <t>15-11-2012</t>
  </si>
  <si>
    <t>50.95.95</t>
  </si>
  <si>
    <t>5.2.3</t>
  </si>
  <si>
    <t>01-01-2012</t>
  </si>
  <si>
    <t>15-12-2011</t>
  </si>
  <si>
    <t>6.16</t>
  </si>
  <si>
    <t xml:space="preserve"> 10-3-2013</t>
  </si>
  <si>
    <t>رقم خط الموازنة</t>
  </si>
  <si>
    <t>وصف المواد والرزم</t>
  </si>
  <si>
    <t xml:space="preserve">الكمية </t>
  </si>
  <si>
    <t xml:space="preserve">مذكرة رقم </t>
  </si>
  <si>
    <t>التكلفة التقديرية غير شاملة الضريبة المضافة والضرائب        يورو        السنة 2</t>
  </si>
  <si>
    <t>التكلفة التقديرية غير شاملة الضريبة المضافة والضرائب           يورو        السنة 2</t>
  </si>
  <si>
    <t>المجموع (السنة 1+2)</t>
  </si>
  <si>
    <t>اجراء الشراء</t>
  </si>
  <si>
    <t>اجمالي وقت التسليم</t>
  </si>
  <si>
    <t>البضائع مطلوبة بتاريخ</t>
  </si>
  <si>
    <t xml:space="preserve">تاريخ بدء الشراء </t>
  </si>
  <si>
    <t xml:space="preserve">إجراءات الشراء الفعلية </t>
  </si>
  <si>
    <t xml:space="preserve">المتعاقد المختار </t>
  </si>
  <si>
    <t xml:space="preserve">الكمية الفعلية </t>
  </si>
  <si>
    <t>قيمة العقد غير شاملة الضريبة المضافة والضرائب</t>
  </si>
  <si>
    <t>رقم السند</t>
  </si>
  <si>
    <t>وقت تنفيذ إجراء الشراء (بما فيه وقت تصاريح وتسجيل الاستيراد/ التصدير)</t>
  </si>
  <si>
    <t xml:space="preserve"> الوقت اللازم للمورد للتسليم + وقت المرور المؤقت + التخليص الجمركي + التخزين المحلي</t>
  </si>
  <si>
    <t>27 آذار 2011</t>
  </si>
  <si>
    <t xml:space="preserve"> دعم الأمن الغذائي وسبل الرزق من خلال إدارة مجتمعية للمصادر الطبيعية </t>
  </si>
  <si>
    <t xml:space="preserve">ملاحظة 1: بسبب عدم قدرة المخازن على استيعاب الكمية بالكامل، يتم التسليم على مراحل </t>
  </si>
  <si>
    <t xml:space="preserve">                        </t>
  </si>
  <si>
    <t>الملحق العام  2-7: عينة من خطة الشراء</t>
  </si>
  <si>
    <t xml:space="preserve">  </t>
  </si>
  <si>
    <t>تمت المصادقة عليها في 1 أيار 2011 ووقع عليها شارلوت و. سورنسن</t>
  </si>
  <si>
    <t xml:space="preserve">خطة شراء للتوريدات والخدمات والأشغال                                                                                                                                                        </t>
  </si>
  <si>
    <t>الأيام</t>
  </si>
  <si>
    <t xml:space="preserve">(ملاحظة: تذكر تعديل خطة النشاطات)  </t>
  </si>
  <si>
    <t>شيقل</t>
  </si>
  <si>
    <t>يورو</t>
  </si>
  <si>
    <t>وضع اللمسات الأخيرة و اعداد التقارير للمانحين ؟</t>
  </si>
  <si>
    <t xml:space="preserve">الرزمة 1 - أسمدة، طلاء لجذوع الأشجار، مصائد </t>
  </si>
  <si>
    <t xml:space="preserve">  الرزمة 2 - إيجار القاعة لتدريب المزارعين          </t>
  </si>
  <si>
    <t xml:space="preserve">الرزمة 3 - استراتيجية التسويق </t>
  </si>
  <si>
    <t xml:space="preserve"> إجمالي قيمة الرزمة1</t>
  </si>
  <si>
    <t xml:space="preserve">     إجمالي قيمة الرزمة2</t>
  </si>
  <si>
    <t xml:space="preserve">     الخدمة              </t>
  </si>
  <si>
    <t xml:space="preserve">قابل للتفاوض </t>
  </si>
  <si>
    <t xml:space="preserve">بسيط      </t>
  </si>
  <si>
    <t xml:space="preserve">  التوريدات </t>
  </si>
  <si>
    <t>أفخاخ</t>
  </si>
  <si>
    <t xml:space="preserve">  المجموعة        الصحية      </t>
  </si>
  <si>
    <t xml:space="preserve"> قاعة القرية </t>
  </si>
  <si>
    <t xml:space="preserve">بسيط   </t>
  </si>
  <si>
    <t xml:space="preserve">مستشار التسويق </t>
  </si>
  <si>
    <t xml:space="preserve">الرزمة 4 - مستشار مسك الدفاتر </t>
  </si>
  <si>
    <t xml:space="preserve">مستشار المعايير الوطنية لمسك الدفاتر  </t>
  </si>
  <si>
    <t xml:space="preserve">المستشار الفلسطيني </t>
  </si>
  <si>
    <t>مستشار تنمية استراتيجية التسويق</t>
  </si>
  <si>
    <t xml:space="preserve">مجموعة أحمد </t>
  </si>
  <si>
    <t xml:space="preserve"> الرزمة 5 - بناء الخزانات       </t>
  </si>
  <si>
    <t xml:space="preserve">   الأشغال </t>
  </si>
  <si>
    <t xml:space="preserve"> حفر وتجصيص الخزانات </t>
  </si>
  <si>
    <t>إيجار القاعة لتدريب المزارعين</t>
  </si>
  <si>
    <t>أ</t>
  </si>
  <si>
    <t>ب</t>
  </si>
  <si>
    <t>ت</t>
  </si>
  <si>
    <t>(أ+ب)</t>
  </si>
  <si>
    <t>ج</t>
  </si>
  <si>
    <t>ح</t>
  </si>
  <si>
    <t>(ت-ج)</t>
  </si>
  <si>
    <t xml:space="preserve">      إجمالي قيمة الرزمة5</t>
  </si>
  <si>
    <t xml:space="preserve">      إجمالي قيمة الرزمة4</t>
  </si>
  <si>
    <t xml:space="preserve">      إجمالي قيمة الرزمة3</t>
  </si>
  <si>
    <t>الشهور اللازمة لتنفيذ المشروع في الموقع بعد تاريخ البدء</t>
  </si>
  <si>
    <t>حمض الدوبال (علبة)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</si>
</sst>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8"/>
      <color rgb="FF006100"/>
      <name val="Arial"/>
      <family val="2"/>
    </font>
    <font>
      <sz val="10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3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/>
    <xf numFmtId="0" fontId="6" fillId="0" borderId="0" xfId="0" applyFont="1" applyAlignment="1"/>
    <xf numFmtId="0" fontId="0" fillId="0" borderId="0" xfId="0" applyFill="1" applyAlignment="1"/>
    <xf numFmtId="0" fontId="0" fillId="0" borderId="0" xfId="0" applyAlignment="1">
      <alignment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1" fillId="4" borderId="2" xfId="1" applyFont="1" applyBorder="1" applyAlignment="1">
      <alignment horizontal="center" wrapText="1"/>
    </xf>
    <xf numFmtId="0" fontId="11" fillId="4" borderId="7" xfId="1" applyFont="1" applyBorder="1" applyAlignment="1">
      <alignment horizontal="center" wrapText="1"/>
    </xf>
    <xf numFmtId="0" fontId="11" fillId="4" borderId="8" xfId="1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9" xfId="0" applyFont="1" applyFill="1" applyBorder="1" applyAlignment="1">
      <alignment horizontal="left" wrapText="1"/>
    </xf>
    <xf numFmtId="0" fontId="11" fillId="4" borderId="10" xfId="1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13" xfId="0" applyNumberFormat="1" applyFont="1" applyFill="1" applyBorder="1" applyAlignment="1">
      <alignment horizontal="center" wrapText="1"/>
    </xf>
    <xf numFmtId="3" fontId="2" fillId="4" borderId="2" xfId="1" applyNumberFormat="1" applyFont="1" applyBorder="1" applyAlignment="1">
      <alignment horizontal="center" wrapText="1"/>
    </xf>
    <xf numFmtId="0" fontId="2" fillId="4" borderId="2" xfId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3" fontId="2" fillId="4" borderId="14" xfId="1" applyNumberFormat="1" applyFont="1" applyBorder="1" applyAlignment="1">
      <alignment horizontal="center" wrapText="1"/>
    </xf>
    <xf numFmtId="3" fontId="2" fillId="4" borderId="4" xfId="1" applyNumberFormat="1" applyFont="1" applyBorder="1" applyAlignment="1">
      <alignment horizontal="center" wrapText="1"/>
    </xf>
    <xf numFmtId="3" fontId="2" fillId="4" borderId="2" xfId="1" applyNumberFormat="1" applyFont="1" applyBorder="1" applyAlignment="1">
      <alignment horizontal="center"/>
    </xf>
    <xf numFmtId="0" fontId="2" fillId="4" borderId="16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4" borderId="17" xfId="1" applyFont="1" applyBorder="1" applyAlignment="1">
      <alignment horizontal="center" wrapText="1"/>
    </xf>
    <xf numFmtId="3" fontId="2" fillId="4" borderId="4" xfId="1" applyNumberFormat="1" applyFont="1" applyBorder="1" applyAlignment="1">
      <alignment horizontal="center"/>
    </xf>
    <xf numFmtId="0" fontId="2" fillId="4" borderId="18" xfId="1" applyFont="1" applyBorder="1" applyAlignment="1">
      <alignment horizontal="center"/>
    </xf>
    <xf numFmtId="3" fontId="3" fillId="6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3" fillId="0" borderId="15" xfId="0" applyFont="1" applyBorder="1" applyAlignment="1"/>
    <xf numFmtId="0" fontId="3" fillId="0" borderId="2" xfId="0" applyFont="1" applyBorder="1" applyAlignment="1"/>
    <xf numFmtId="0" fontId="2" fillId="4" borderId="13" xfId="1" applyFont="1" applyBorder="1" applyAlignment="1">
      <alignment horizontal="center" wrapText="1"/>
    </xf>
    <xf numFmtId="0" fontId="2" fillId="4" borderId="2" xfId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2" fillId="4" borderId="19" xfId="1" applyFont="1" applyBorder="1" applyAlignment="1">
      <alignment horizontal="center" wrapText="1"/>
    </xf>
    <xf numFmtId="0" fontId="2" fillId="4" borderId="20" xfId="1" applyFont="1" applyBorder="1" applyAlignment="1">
      <alignment horizontal="center" wrapText="1"/>
    </xf>
    <xf numFmtId="3" fontId="2" fillId="4" borderId="20" xfId="1" applyNumberFormat="1" applyFont="1" applyBorder="1" applyAlignment="1">
      <alignment horizontal="center"/>
    </xf>
    <xf numFmtId="0" fontId="2" fillId="4" borderId="21" xfId="1" applyFont="1" applyBorder="1" applyAlignment="1">
      <alignment horizontal="center"/>
    </xf>
    <xf numFmtId="164" fontId="3" fillId="7" borderId="16" xfId="0" applyNumberFormat="1" applyFont="1" applyFill="1" applyBorder="1" applyAlignment="1">
      <alignment horizontal="center" wrapText="1"/>
    </xf>
    <xf numFmtId="3" fontId="3" fillId="6" borderId="9" xfId="0" applyNumberFormat="1" applyFont="1" applyFill="1" applyBorder="1" applyAlignment="1">
      <alignment horizontal="center" wrapText="1"/>
    </xf>
    <xf numFmtId="49" fontId="3" fillId="7" borderId="16" xfId="0" applyNumberFormat="1" applyFont="1" applyFill="1" applyBorder="1" applyAlignment="1">
      <alignment horizontal="center" wrapText="1"/>
    </xf>
    <xf numFmtId="0" fontId="11" fillId="4" borderId="22" xfId="1" applyFont="1" applyBorder="1" applyAlignment="1">
      <alignment horizontal="center" wrapText="1"/>
    </xf>
    <xf numFmtId="0" fontId="11" fillId="4" borderId="23" xfId="1" applyFont="1" applyBorder="1" applyAlignment="1">
      <alignment horizontal="center" wrapText="1"/>
    </xf>
    <xf numFmtId="0" fontId="11" fillId="4" borderId="24" xfId="1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5" fillId="6" borderId="0" xfId="0" applyFont="1" applyFill="1" applyAlignment="1">
      <alignment vertical="top"/>
    </xf>
    <xf numFmtId="0" fontId="3" fillId="0" borderId="4" xfId="0" applyFont="1" applyBorder="1" applyAlignment="1">
      <alignment horizont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8" fillId="5" borderId="32" xfId="0" applyFont="1" applyFill="1" applyBorder="1" applyAlignment="1">
      <alignment horizontal="center" vertical="top" wrapText="1"/>
    </xf>
    <xf numFmtId="4" fontId="0" fillId="0" borderId="0" xfId="0" applyNumberFormat="1" applyAlignment="1"/>
    <xf numFmtId="0" fontId="2" fillId="0" borderId="12" xfId="2" applyFont="1" applyBorder="1" applyAlignment="1">
      <alignment horizontal="center" vertical="center" wrapText="1" readingOrder="2"/>
    </xf>
    <xf numFmtId="0" fontId="2" fillId="0" borderId="12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1"/>
    </xf>
    <xf numFmtId="0" fontId="14" fillId="5" borderId="31" xfId="0" applyFont="1" applyFill="1" applyBorder="1" applyAlignment="1">
      <alignment horizontal="center" vertical="center" wrapText="1"/>
    </xf>
    <xf numFmtId="0" fontId="2" fillId="4" borderId="2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5" fillId="6" borderId="0" xfId="0" applyFont="1" applyFill="1" applyAlignment="1">
      <alignment vertical="top" readingOrder="2"/>
    </xf>
    <xf numFmtId="0" fontId="5" fillId="6" borderId="0" xfId="0" applyFont="1" applyFill="1" applyAlignment="1">
      <alignment horizontal="right" vertical="top" readingOrder="2"/>
    </xf>
    <xf numFmtId="0" fontId="2" fillId="4" borderId="1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11" fillId="4" borderId="8" xfId="1" applyFont="1" applyBorder="1" applyAlignment="1">
      <alignment horizontal="right" wrapText="1"/>
    </xf>
    <xf numFmtId="0" fontId="2" fillId="0" borderId="30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3" borderId="35" xfId="0" applyFont="1" applyFill="1" applyBorder="1" applyAlignment="1">
      <alignment horizontal="right" wrapText="1"/>
    </xf>
    <xf numFmtId="0" fontId="1" fillId="3" borderId="36" xfId="0" applyFont="1" applyFill="1" applyBorder="1" applyAlignment="1">
      <alignment horizontal="right" wrapText="1"/>
    </xf>
    <xf numFmtId="0" fontId="1" fillId="3" borderId="38" xfId="0" applyFont="1" applyFill="1" applyBorder="1" applyAlignment="1">
      <alignment horizontal="right" wrapText="1"/>
    </xf>
    <xf numFmtId="0" fontId="2" fillId="4" borderId="25" xfId="1" applyFont="1" applyBorder="1" applyAlignment="1">
      <alignment horizontal="center" wrapText="1"/>
    </xf>
    <xf numFmtId="0" fontId="12" fillId="4" borderId="23" xfId="1" applyFont="1" applyBorder="1" applyAlignment="1">
      <alignment horizontal="center" wrapText="1"/>
    </xf>
    <xf numFmtId="0" fontId="12" fillId="4" borderId="17" xfId="1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0" borderId="46" xfId="0" applyFont="1" applyFill="1" applyBorder="1" applyAlignment="1">
      <alignment horizontal="right" vertical="center" wrapText="1"/>
    </xf>
    <xf numFmtId="0" fontId="0" fillId="0" borderId="47" xfId="0" applyBorder="1" applyAlignment="1">
      <alignment horizontal="right" wrapText="1"/>
    </xf>
    <xf numFmtId="0" fontId="0" fillId="0" borderId="48" xfId="0" applyBorder="1" applyAlignment="1">
      <alignment horizontal="right" wrapText="1"/>
    </xf>
    <xf numFmtId="0" fontId="2" fillId="4" borderId="39" xfId="1" applyFont="1" applyBorder="1" applyAlignment="1">
      <alignment horizontal="center" vertical="center" wrapText="1" readingOrder="1"/>
    </xf>
    <xf numFmtId="0" fontId="12" fillId="4" borderId="8" xfId="1" applyFont="1" applyBorder="1" applyAlignment="1">
      <alignment horizontal="center" vertical="center" wrapText="1" readingOrder="1"/>
    </xf>
    <xf numFmtId="0" fontId="12" fillId="4" borderId="13" xfId="1" applyFont="1" applyBorder="1" applyAlignment="1">
      <alignment horizontal="center" vertical="center" wrapText="1" readingOrder="1"/>
    </xf>
    <xf numFmtId="0" fontId="2" fillId="0" borderId="39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0" borderId="10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" fillId="0" borderId="49" xfId="0" applyFont="1" applyFill="1" applyBorder="1" applyAlignment="1">
      <alignment horizontal="right" vertical="center" wrapText="1"/>
    </xf>
    <xf numFmtId="0" fontId="0" fillId="0" borderId="50" xfId="0" applyBorder="1" applyAlignment="1">
      <alignment horizontal="right" wrapText="1"/>
    </xf>
    <xf numFmtId="0" fontId="0" fillId="0" borderId="51" xfId="0" applyBorder="1" applyAlignment="1">
      <alignment horizontal="right" wrapText="1"/>
    </xf>
    <xf numFmtId="0" fontId="2" fillId="0" borderId="5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1" fillId="3" borderId="52" xfId="0" applyFont="1" applyFill="1" applyBorder="1" applyAlignment="1">
      <alignment horizontal="left" wrapText="1"/>
    </xf>
    <xf numFmtId="0" fontId="1" fillId="3" borderId="36" xfId="0" applyFont="1" applyFill="1" applyBorder="1" applyAlignment="1">
      <alignment horizontal="left" wrapText="1"/>
    </xf>
    <xf numFmtId="0" fontId="1" fillId="3" borderId="38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right" vertical="center" wrapText="1" readingOrder="2"/>
    </xf>
    <xf numFmtId="0" fontId="7" fillId="0" borderId="33" xfId="0" applyFont="1" applyBorder="1" applyAlignment="1">
      <alignment horizontal="right" vertical="center" wrapText="1" readingOrder="2"/>
    </xf>
    <xf numFmtId="0" fontId="7" fillId="0" borderId="34" xfId="0" applyFont="1" applyBorder="1" applyAlignment="1">
      <alignment horizontal="right" vertical="center" wrapText="1" readingOrder="2"/>
    </xf>
    <xf numFmtId="0" fontId="1" fillId="3" borderId="40" xfId="0" applyFont="1" applyFill="1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9" fillId="5" borderId="31" xfId="0" applyFont="1" applyFill="1" applyBorder="1" applyAlignment="1">
      <alignment horizontal="center" vertical="top" wrapText="1"/>
    </xf>
    <xf numFmtId="0" fontId="8" fillId="5" borderId="31" xfId="0" applyFont="1" applyFill="1" applyBorder="1" applyAlignment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2" fillId="4" borderId="39" xfId="1" applyFont="1" applyBorder="1" applyAlignment="1">
      <alignment horizontal="center" wrapText="1"/>
    </xf>
    <xf numFmtId="0" fontId="12" fillId="4" borderId="8" xfId="1" applyFont="1" applyBorder="1" applyAlignment="1">
      <alignment horizontal="center" wrapText="1"/>
    </xf>
    <xf numFmtId="0" fontId="12" fillId="4" borderId="13" xfId="1" applyFont="1" applyBorder="1" applyAlignment="1">
      <alignment horizontal="center" wrapText="1"/>
    </xf>
    <xf numFmtId="0" fontId="2" fillId="4" borderId="2" xfId="1" applyNumberFormat="1" applyFont="1" applyBorder="1" applyAlignment="1">
      <alignment horizontal="center"/>
    </xf>
    <xf numFmtId="0" fontId="2" fillId="4" borderId="4" xfId="1" applyNumberFormat="1" applyFont="1" applyBorder="1" applyAlignment="1">
      <alignment horizontal="center"/>
    </xf>
    <xf numFmtId="0" fontId="2" fillId="4" borderId="20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4" borderId="54" xfId="1" applyFont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NULL"/><Relationship Id="rId18" Type="http://schemas.openxmlformats.org/officeDocument/2006/relationships/revisionLog" Target="revisionLog2.xml"/><Relationship Id="rId12" Type="http://schemas.openxmlformats.org/officeDocument/2006/relationships/revisionLog" Target="NULL"/><Relationship Id="rId17" Type="http://schemas.openxmlformats.org/officeDocument/2006/relationships/revisionLog" Target="NULL"/><Relationship Id="rId16" Type="http://schemas.openxmlformats.org/officeDocument/2006/relationships/revisionLog" Target="NULL"/><Relationship Id="rId11" Type="http://schemas.openxmlformats.org/officeDocument/2006/relationships/revisionLog" Target="NULL"/><Relationship Id="rId15" Type="http://schemas.openxmlformats.org/officeDocument/2006/relationships/revisionLog" Target="NULL"/><Relationship Id="rId10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5194675-72F9-4A45-835D-544BE9E79EC0}" diskRevisions="1" revisionId="271" version="2">
  <header guid="{1447C8B8-D4F2-4996-91BD-CD4270BFA355}" dateTime="2014-08-20T08:50:21" maxSheetId="2" userName="hp" r:id="rId9" minRId="10" maxRId="19">
    <sheetIdMap count="1">
      <sheetId val="1"/>
    </sheetIdMap>
  </header>
  <header guid="{F15E8050-6DA6-475C-B749-30ADE503D142}" dateTime="2014-08-20T10:06:21" maxSheetId="2" userName="hp" r:id="rId10" minRId="21" maxRId="121">
    <sheetIdMap count="1">
      <sheetId val="1"/>
    </sheetIdMap>
  </header>
  <header guid="{1EF174B0-46BF-4451-BC58-96E4D7564A5E}" dateTime="2014-08-20T10:52:31" maxSheetId="2" userName="hp" r:id="rId11" minRId="123" maxRId="173">
    <sheetIdMap count="1">
      <sheetId val="1"/>
    </sheetIdMap>
  </header>
  <header guid="{0B218440-AD7F-4489-8ED9-590AFA5B53D9}" dateTime="2014-08-20T11:01:52" maxSheetId="2" userName="hp" r:id="rId12" minRId="175" maxRId="184">
    <sheetIdMap count="1">
      <sheetId val="1"/>
    </sheetIdMap>
  </header>
  <header guid="{7644CB88-E846-4D82-A25E-71D0F6A9D905}" dateTime="2014-08-20T11:06:16" maxSheetId="2" userName="hp" r:id="rId13" minRId="186">
    <sheetIdMap count="1">
      <sheetId val="1"/>
    </sheetIdMap>
  </header>
  <header guid="{B00F1B08-23A2-4A8E-B90B-D6231F46D693}" dateTime="2014-08-21T16:23:55" maxSheetId="2" userName="hp" r:id="rId14" minRId="188" maxRId="248">
    <sheetIdMap count="1">
      <sheetId val="1"/>
    </sheetIdMap>
  </header>
  <header guid="{8CDFCDA0-83ED-4179-B612-E410399F9EE5}" dateTime="2014-08-21T16:26:05" maxSheetId="2" userName="hp" r:id="rId15" minRId="250" maxRId="256">
    <sheetIdMap count="1">
      <sheetId val="1"/>
    </sheetIdMap>
  </header>
  <header guid="{3631FF8B-D101-4008-8D04-F3CABDF85AA9}" dateTime="2014-08-21T16:37:45" maxSheetId="2" userName="hp" r:id="rId16" minRId="258" maxRId="261">
    <sheetIdMap count="1">
      <sheetId val="1"/>
    </sheetIdMap>
  </header>
  <header guid="{FE188E6B-0403-441B-A460-0C2D0F4711DA}" dateTime="2014-08-21T23:35:56" maxSheetId="2" userName="hp" r:id="rId17" minRId="263" maxRId="264">
    <sheetIdMap count="1">
      <sheetId val="1"/>
    </sheetIdMap>
  </header>
  <header guid="{A5194675-72F9-4A45-835D-544BE9E79EC0}" dateTime="2014-08-28T13:29:56" maxSheetId="2" userName="Lisa Holmelund Melgaard" r:id="rId18" minRId="266" maxRId="270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1" start="0" length="0">
    <dxf>
      <border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K11" start="0" length="0">
    <dxf>
      <border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H3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cc rId="266" sId="1">
    <nc r="Q23">
      <f>SUM(Q22)</f>
    </nc>
  </rcc>
  <rcc rId="267" sId="1" numFmtId="4">
    <nc r="Q23">
      <v>172529.28</v>
    </nc>
  </rcc>
  <rcc rId="268" sId="1" numFmtId="4">
    <nc r="Q23">
      <v>172529</v>
    </nc>
  </rcc>
  <rfmt sheetId="1" sqref="Q23">
    <dxf>
      <alignment vertical="top" readingOrder="0"/>
    </dxf>
  </rfmt>
  <rfmt sheetId="1" sqref="Q23">
    <dxf>
      <alignment vertical="center" readingOrder="0"/>
    </dxf>
  </rfmt>
  <rfmt sheetId="1" sqref="Q23">
    <dxf>
      <alignment vertical="bottom" readingOrder="0"/>
    </dxf>
  </rfmt>
  <rfmt sheetId="1" sqref="Q23">
    <dxf>
      <numFmt numFmtId="0" formatCode="General"/>
    </dxf>
  </rfmt>
  <rcc rId="269" sId="1" odxf="1" dxf="1" numFmtId="4">
    <nc r="Q23">
      <v>172529.28</v>
    </nc>
    <ndxf>
      <numFmt numFmtId="4" formatCode="#,##0.00"/>
    </ndxf>
  </rcc>
  <rcc rId="270" sId="1" numFmtId="4">
    <oc r="Q23">
      <f>SUM(Q21:Q22)</f>
    </oc>
    <nc r="Q23">
      <v>172529</v>
    </nc>
  </rcc>
  <rfmt sheetId="1" sqref="Q26">
    <dxf>
      <numFmt numFmtId="0" formatCode="General"/>
    </dxf>
  </rfmt>
  <rfmt sheetId="1" sqref="Q23">
    <dxf>
      <numFmt numFmtId="0" formatCode="General"/>
    </dxf>
  </rfmt>
  <rfmt sheetId="1" sqref="Q33">
    <dxf>
      <numFmt numFmtId="0" formatCode="General"/>
    </dxf>
  </rfmt>
  <rfmt sheetId="1" sqref="Q37">
    <dxf>
      <numFmt numFmtId="0" formatCode="General"/>
    </dxf>
  </rfmt>
  <rfmt sheetId="1" sqref="Q36">
    <dxf>
      <numFmt numFmtId="0" formatCode="General"/>
    </dxf>
  </rfmt>
  <rfmt sheetId="1" sqref="N37" start="0" length="0">
    <dxf>
      <border>
        <left style="thick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dn rId="0" localSheetId="1" customView="1" name="Z_387A3979_FCD7_4F44_B6C5_2497C8090FBF_.wvu.Rows" hidden="1" oldHidden="1">
    <formula>'Date and Year'!$14:$15</formula>
  </rdn>
  <rcv guid="{387A3979-FCD7-4F44-B6C5-2497C8090FB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E188E6B-0403-441B-A460-0C2D0F4711DA}" name="Lisa Holmelund Melgaard" id="-199896941" dateTime="2014-08-28T13:29:5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rightToLeft="1" tabSelected="1" showWhiteSpace="0" view="pageLayout" topLeftCell="G13" zoomScale="90" zoomScaleNormal="100" zoomScalePageLayoutView="90" workbookViewId="0">
      <selection activeCell="O44" sqref="O44"/>
    </sheetView>
  </sheetViews>
  <sheetFormatPr defaultColWidth="8.85546875" defaultRowHeight="12.75" x14ac:dyDescent="0.2"/>
  <cols>
    <col min="1" max="1" width="8.28515625" style="6" customWidth="1"/>
    <col min="2" max="2" width="13.5703125" style="6" customWidth="1"/>
    <col min="3" max="3" width="5.140625" style="2" customWidth="1"/>
    <col min="4" max="4" width="5" style="6" customWidth="1"/>
    <col min="5" max="5" width="11" style="6" customWidth="1"/>
    <col min="6" max="6" width="11" style="68" customWidth="1"/>
    <col min="7" max="7" width="9.140625" style="6" customWidth="1"/>
    <col min="8" max="8" width="9.85546875" style="6" customWidth="1"/>
    <col min="9" max="12" width="9.5703125" style="6" customWidth="1"/>
    <col min="13" max="13" width="9.5703125" style="8" customWidth="1"/>
    <col min="14" max="14" width="9.5703125" style="6" customWidth="1"/>
    <col min="15" max="19" width="9.140625" style="6" customWidth="1"/>
    <col min="20" max="16384" width="8.85546875" style="6"/>
  </cols>
  <sheetData>
    <row r="1" spans="1:19" ht="18" x14ac:dyDescent="0.2">
      <c r="A1" s="62"/>
      <c r="B1" s="62"/>
    </row>
    <row r="2" spans="1:19" ht="18" x14ac:dyDescent="0.2">
      <c r="B2" s="62" t="s">
        <v>34</v>
      </c>
      <c r="M2" s="62" t="s">
        <v>33</v>
      </c>
    </row>
    <row r="3" spans="1:19" s="9" customFormat="1" ht="17.45" customHeight="1" x14ac:dyDescent="0.2">
      <c r="B3" s="62" t="s">
        <v>31</v>
      </c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</row>
    <row r="4" spans="1:19" s="9" customFormat="1" ht="17.45" customHeight="1" x14ac:dyDescent="0.2">
      <c r="A4" s="62"/>
      <c r="B4" s="62" t="s">
        <v>30</v>
      </c>
      <c r="C4" s="62"/>
      <c r="D4" s="62"/>
      <c r="E4" s="62"/>
      <c r="F4" s="62"/>
      <c r="G4" s="62"/>
      <c r="H4" s="62"/>
      <c r="I4" s="62"/>
      <c r="J4" s="62"/>
      <c r="K4" s="62"/>
      <c r="M4" s="77"/>
      <c r="N4" s="62"/>
    </row>
    <row r="5" spans="1:19" s="9" customFormat="1" ht="18" x14ac:dyDescent="0.2">
      <c r="A5" s="62"/>
      <c r="B5" s="62" t="s">
        <v>36</v>
      </c>
      <c r="C5" s="78"/>
      <c r="D5" s="62"/>
      <c r="E5" s="62"/>
      <c r="F5" s="62"/>
      <c r="G5" s="62"/>
      <c r="H5" s="62"/>
      <c r="I5" s="62"/>
      <c r="M5" s="8"/>
    </row>
    <row r="6" spans="1:19" s="9" customFormat="1" ht="23.4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M6" s="62" t="s">
        <v>35</v>
      </c>
    </row>
    <row r="7" spans="1:19" ht="13.5" customHeight="1" thickBot="1" x14ac:dyDescent="0.25">
      <c r="D7" s="2"/>
      <c r="E7" s="2"/>
      <c r="F7" s="4"/>
      <c r="G7" s="2"/>
      <c r="H7" s="2"/>
    </row>
    <row r="8" spans="1:19" ht="21" customHeight="1" thickBot="1" x14ac:dyDescent="0.25">
      <c r="A8" s="119" t="s">
        <v>37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1"/>
    </row>
    <row r="9" spans="1:19" ht="14.25" customHeight="1" thickTop="1" thickBot="1" x14ac:dyDescent="0.25">
      <c r="A9" s="71"/>
      <c r="B9" s="71"/>
      <c r="C9" s="71"/>
      <c r="D9" s="71"/>
      <c r="E9" s="71"/>
      <c r="F9" s="71"/>
      <c r="G9" s="71"/>
      <c r="H9" s="71"/>
      <c r="I9" s="130" t="s">
        <v>76</v>
      </c>
      <c r="J9" s="131"/>
      <c r="K9" s="131"/>
      <c r="L9" s="131"/>
      <c r="M9" s="131"/>
      <c r="N9" s="125" t="s">
        <v>42</v>
      </c>
      <c r="O9" s="126"/>
      <c r="P9" s="126"/>
      <c r="Q9" s="126"/>
      <c r="R9" s="126"/>
      <c r="S9" s="127"/>
    </row>
    <row r="10" spans="1:19" ht="12.75" customHeight="1" x14ac:dyDescent="0.2">
      <c r="A10" s="70"/>
      <c r="B10" s="70"/>
      <c r="C10" s="70"/>
      <c r="D10" s="70"/>
      <c r="E10" s="70"/>
      <c r="F10" s="70"/>
      <c r="G10" s="70"/>
      <c r="H10" s="70"/>
      <c r="I10" s="117" t="s">
        <v>66</v>
      </c>
      <c r="J10" s="117" t="s">
        <v>67</v>
      </c>
      <c r="K10" s="1" t="s">
        <v>68</v>
      </c>
      <c r="L10" s="117" t="s">
        <v>70</v>
      </c>
      <c r="M10" s="16" t="s">
        <v>71</v>
      </c>
      <c r="N10" s="71"/>
      <c r="O10" s="71"/>
      <c r="P10" s="71"/>
      <c r="Q10" s="71"/>
      <c r="R10" s="71"/>
      <c r="S10" s="71"/>
    </row>
    <row r="11" spans="1:19" ht="12.75" customHeight="1" thickBot="1" x14ac:dyDescent="0.25">
      <c r="A11" s="69"/>
      <c r="B11" s="69"/>
      <c r="C11" s="69"/>
      <c r="D11" s="69"/>
      <c r="E11" s="69"/>
      <c r="F11" s="69"/>
      <c r="G11" s="69"/>
      <c r="H11" s="69"/>
      <c r="I11" s="118"/>
      <c r="J11" s="118"/>
      <c r="K11" s="82" t="s">
        <v>69</v>
      </c>
      <c r="L11" s="118"/>
      <c r="M11" s="17" t="s">
        <v>72</v>
      </c>
      <c r="N11" s="70"/>
      <c r="O11" s="70"/>
      <c r="P11" s="70"/>
      <c r="Q11" s="70"/>
      <c r="R11" s="70"/>
      <c r="S11" s="70"/>
    </row>
    <row r="12" spans="1:19" ht="12.75" customHeight="1" x14ac:dyDescent="0.2">
      <c r="A12" s="70"/>
      <c r="B12" s="70"/>
      <c r="C12" s="70"/>
      <c r="D12" s="70"/>
      <c r="E12" s="70"/>
      <c r="F12" s="70"/>
      <c r="G12" s="70"/>
      <c r="H12" s="70"/>
      <c r="I12" s="65"/>
      <c r="J12" s="65"/>
      <c r="K12" s="69"/>
      <c r="L12" s="70"/>
      <c r="M12" s="73"/>
      <c r="N12" s="69"/>
      <c r="O12" s="69"/>
      <c r="P12" s="69"/>
      <c r="Q12" s="69"/>
      <c r="R12" s="69"/>
      <c r="S12" s="69"/>
    </row>
    <row r="13" spans="1:19" ht="63" customHeight="1" x14ac:dyDescent="0.2">
      <c r="A13" s="69" t="s">
        <v>12</v>
      </c>
      <c r="B13" s="69" t="s">
        <v>13</v>
      </c>
      <c r="C13" s="69" t="s">
        <v>14</v>
      </c>
      <c r="D13" s="69" t="s">
        <v>15</v>
      </c>
      <c r="E13" s="69" t="s">
        <v>17</v>
      </c>
      <c r="F13" s="69" t="s">
        <v>16</v>
      </c>
      <c r="G13" s="69" t="s">
        <v>18</v>
      </c>
      <c r="H13" s="69" t="s">
        <v>19</v>
      </c>
      <c r="I13" s="69" t="s">
        <v>28</v>
      </c>
      <c r="J13" s="69" t="s">
        <v>29</v>
      </c>
      <c r="K13" s="70" t="s">
        <v>20</v>
      </c>
      <c r="L13" s="69" t="s">
        <v>21</v>
      </c>
      <c r="M13" s="73" t="s">
        <v>22</v>
      </c>
      <c r="N13" s="70" t="s">
        <v>23</v>
      </c>
      <c r="O13" s="70" t="s">
        <v>24</v>
      </c>
      <c r="P13" s="70" t="s">
        <v>25</v>
      </c>
      <c r="Q13" s="70" t="s">
        <v>26</v>
      </c>
      <c r="R13" s="70" t="s">
        <v>26</v>
      </c>
      <c r="S13" s="70" t="s">
        <v>27</v>
      </c>
    </row>
    <row r="14" spans="1:19" ht="8.25" hidden="1" customHeight="1" thickBot="1" x14ac:dyDescent="0.25">
      <c r="A14" s="69"/>
      <c r="B14" s="69"/>
      <c r="C14" s="69"/>
      <c r="D14" s="69"/>
      <c r="E14" s="69"/>
      <c r="F14" s="69"/>
      <c r="G14" s="69"/>
      <c r="H14" s="69"/>
      <c r="I14" s="66"/>
      <c r="J14" s="66"/>
      <c r="K14" s="69"/>
      <c r="L14" s="69"/>
      <c r="M14" s="67"/>
      <c r="N14" s="69"/>
      <c r="O14" s="69"/>
      <c r="P14" s="69"/>
      <c r="Q14" s="64"/>
      <c r="R14" s="64"/>
      <c r="S14" s="69"/>
    </row>
    <row r="15" spans="1:19" ht="23.25" hidden="1" customHeight="1" x14ac:dyDescent="0.2">
      <c r="A15" s="70"/>
      <c r="B15" s="70"/>
      <c r="C15" s="70"/>
      <c r="D15" s="70"/>
      <c r="E15" s="70"/>
      <c r="F15" s="70"/>
      <c r="G15" s="70"/>
      <c r="H15" s="70"/>
      <c r="I15" s="66"/>
      <c r="J15" s="66"/>
      <c r="K15" s="70"/>
      <c r="L15" s="70"/>
      <c r="M15" s="132" t="s">
        <v>39</v>
      </c>
      <c r="N15" s="69"/>
      <c r="O15" s="69"/>
      <c r="P15" s="69"/>
      <c r="Q15" s="64"/>
      <c r="R15" s="64"/>
      <c r="S15" s="69"/>
    </row>
    <row r="16" spans="1:19" ht="12" customHeight="1" x14ac:dyDescent="0.2">
      <c r="A16" s="69"/>
      <c r="B16" s="69"/>
      <c r="C16" s="69"/>
      <c r="D16" s="69"/>
      <c r="E16" s="69"/>
      <c r="F16" s="69"/>
      <c r="G16" s="69"/>
      <c r="H16" s="69"/>
      <c r="I16" s="66"/>
      <c r="J16" s="66"/>
      <c r="K16" s="69"/>
      <c r="L16" s="69"/>
      <c r="M16" s="133"/>
      <c r="N16" s="70"/>
      <c r="O16" s="70"/>
      <c r="P16" s="70"/>
      <c r="Q16" s="128" t="s">
        <v>40</v>
      </c>
      <c r="R16" s="128" t="s">
        <v>41</v>
      </c>
      <c r="S16" s="70"/>
    </row>
    <row r="17" spans="1:19" s="8" customFormat="1" ht="33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66"/>
      <c r="J17" s="66"/>
      <c r="K17" s="69"/>
      <c r="L17" s="70"/>
      <c r="M17" s="134"/>
      <c r="N17" s="69"/>
      <c r="O17" s="69"/>
      <c r="P17" s="69"/>
      <c r="Q17" s="128"/>
      <c r="R17" s="128"/>
      <c r="S17" s="69"/>
    </row>
    <row r="18" spans="1:19" ht="13.5" thickBot="1" x14ac:dyDescent="0.25">
      <c r="A18" s="69"/>
      <c r="B18" s="69"/>
      <c r="C18" s="69"/>
      <c r="D18" s="69"/>
      <c r="E18" s="69"/>
      <c r="F18" s="69"/>
      <c r="G18" s="69"/>
      <c r="H18" s="69"/>
      <c r="I18" s="72" t="s">
        <v>38</v>
      </c>
      <c r="J18" s="72" t="s">
        <v>38</v>
      </c>
      <c r="K18" s="72" t="s">
        <v>38</v>
      </c>
      <c r="L18" s="75" t="s">
        <v>38</v>
      </c>
      <c r="M18" s="75" t="s">
        <v>38</v>
      </c>
      <c r="N18" s="70"/>
      <c r="O18" s="70"/>
      <c r="P18" s="70"/>
      <c r="Q18" s="129"/>
      <c r="R18" s="129"/>
      <c r="S18" s="70"/>
    </row>
    <row r="19" spans="1:19" ht="13.5" thickBot="1" x14ac:dyDescent="0.25">
      <c r="A19" s="85" t="s">
        <v>51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122"/>
      <c r="O19" s="123"/>
      <c r="P19" s="123"/>
      <c r="Q19" s="123"/>
      <c r="R19" s="123"/>
      <c r="S19" s="124"/>
    </row>
    <row r="20" spans="1:19" ht="12.75" customHeight="1" x14ac:dyDescent="0.2">
      <c r="A20" s="96" t="s">
        <v>43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  <c r="N20" s="91"/>
      <c r="O20" s="92"/>
      <c r="P20" s="92"/>
      <c r="Q20" s="92"/>
      <c r="R20" s="92"/>
      <c r="S20" s="93"/>
    </row>
    <row r="21" spans="1:19" x14ac:dyDescent="0.2">
      <c r="A21" s="23" t="s">
        <v>0</v>
      </c>
      <c r="B21" s="3" t="s">
        <v>77</v>
      </c>
      <c r="C21" s="3">
        <v>600</v>
      </c>
      <c r="D21" s="3">
        <v>1</v>
      </c>
      <c r="E21" s="25">
        <v>6000</v>
      </c>
      <c r="F21" s="26">
        <v>3000</v>
      </c>
      <c r="G21" s="26">
        <f>SUM(E21:F21)</f>
        <v>9000</v>
      </c>
      <c r="H21" s="94"/>
      <c r="I21" s="3">
        <v>10</v>
      </c>
      <c r="J21" s="3">
        <v>7</v>
      </c>
      <c r="K21" s="3">
        <f>SUM(I21:J21)</f>
        <v>17</v>
      </c>
      <c r="L21" s="29">
        <v>40954</v>
      </c>
      <c r="M21" s="55">
        <v>40928</v>
      </c>
      <c r="N21" s="83"/>
      <c r="O21" s="3"/>
      <c r="P21" s="34">
        <v>600</v>
      </c>
      <c r="Q21" s="35">
        <v>45403.28</v>
      </c>
      <c r="R21" s="36">
        <v>9000</v>
      </c>
      <c r="S21" s="37">
        <v>1010045</v>
      </c>
    </row>
    <row r="22" spans="1:19" ht="13.5" customHeight="1" x14ac:dyDescent="0.2">
      <c r="A22" s="23" t="s">
        <v>1</v>
      </c>
      <c r="B22" s="3" t="s">
        <v>52</v>
      </c>
      <c r="C22" s="3">
        <v>300000</v>
      </c>
      <c r="D22" s="3">
        <v>1</v>
      </c>
      <c r="E22" s="25">
        <v>25200</v>
      </c>
      <c r="F22" s="25">
        <v>0</v>
      </c>
      <c r="G22" s="25">
        <f>SUM(E22:F22)</f>
        <v>25200</v>
      </c>
      <c r="H22" s="95"/>
      <c r="I22" s="3">
        <v>10</v>
      </c>
      <c r="J22" s="3">
        <v>20</v>
      </c>
      <c r="K22" s="3">
        <f>SUM(I22:J22)</f>
        <v>30</v>
      </c>
      <c r="L22" s="29">
        <v>41075</v>
      </c>
      <c r="M22" s="55">
        <v>41044</v>
      </c>
      <c r="N22" s="84"/>
      <c r="O22" s="3"/>
      <c r="P22" s="36">
        <v>300000</v>
      </c>
      <c r="Q22" s="35">
        <v>127126</v>
      </c>
      <c r="R22" s="36">
        <v>25200</v>
      </c>
      <c r="S22" s="37">
        <v>1010987</v>
      </c>
    </row>
    <row r="23" spans="1:19" s="21" customFormat="1" ht="34.15" customHeight="1" x14ac:dyDescent="0.25">
      <c r="A23" s="99" t="s">
        <v>46</v>
      </c>
      <c r="B23" s="100"/>
      <c r="C23" s="100"/>
      <c r="D23" s="101"/>
      <c r="E23" s="27">
        <v>31200</v>
      </c>
      <c r="F23" s="27">
        <v>3000</v>
      </c>
      <c r="G23" s="27">
        <f>SUM(E23:F23)</f>
        <v>34200</v>
      </c>
      <c r="H23" s="74" t="s">
        <v>49</v>
      </c>
      <c r="I23" s="19"/>
      <c r="J23" s="20"/>
      <c r="K23" s="20"/>
      <c r="L23" s="20"/>
      <c r="M23" s="24"/>
      <c r="N23" s="74" t="s">
        <v>49</v>
      </c>
      <c r="O23" s="74" t="s">
        <v>53</v>
      </c>
      <c r="P23" s="28"/>
      <c r="Q23" s="138">
        <v>172529</v>
      </c>
      <c r="R23" s="32">
        <f>SUM(R21:R22)</f>
        <v>34200</v>
      </c>
      <c r="S23" s="33"/>
    </row>
    <row r="24" spans="1:19" x14ac:dyDescent="0.2">
      <c r="A24" s="102" t="s">
        <v>44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  <c r="N24" s="105"/>
      <c r="O24" s="106"/>
      <c r="P24" s="106"/>
      <c r="Q24" s="106"/>
      <c r="R24" s="106"/>
      <c r="S24" s="107"/>
    </row>
    <row r="25" spans="1:19" ht="22.5" x14ac:dyDescent="0.2">
      <c r="A25" s="23" t="s">
        <v>2</v>
      </c>
      <c r="B25" s="5" t="s">
        <v>65</v>
      </c>
      <c r="C25" s="3">
        <v>10</v>
      </c>
      <c r="D25" s="3"/>
      <c r="E25" s="26">
        <v>1800</v>
      </c>
      <c r="F25" s="3">
        <v>500</v>
      </c>
      <c r="G25" s="3">
        <v>2300</v>
      </c>
      <c r="H25" s="63"/>
      <c r="I25" s="3">
        <v>7</v>
      </c>
      <c r="J25" s="3">
        <v>7</v>
      </c>
      <c r="K25" s="3">
        <f>SUM(I25:J25)</f>
        <v>14</v>
      </c>
      <c r="L25" s="29">
        <v>40954</v>
      </c>
      <c r="M25" s="55">
        <v>40910</v>
      </c>
      <c r="N25" s="61"/>
      <c r="O25" s="3"/>
      <c r="P25" s="34">
        <v>10</v>
      </c>
      <c r="Q25" s="35">
        <v>11600.69</v>
      </c>
      <c r="R25" s="36">
        <v>2300</v>
      </c>
      <c r="S25" s="37">
        <v>10700032</v>
      </c>
    </row>
    <row r="26" spans="1:19" s="21" customFormat="1" ht="21.6" customHeight="1" thickBot="1" x14ac:dyDescent="0.3">
      <c r="A26" s="135" t="s">
        <v>47</v>
      </c>
      <c r="B26" s="136"/>
      <c r="C26" s="136"/>
      <c r="D26" s="137"/>
      <c r="E26" s="27">
        <v>1800</v>
      </c>
      <c r="F26" s="27">
        <v>500</v>
      </c>
      <c r="G26" s="27">
        <f>SUM(E26:F26)</f>
        <v>2300</v>
      </c>
      <c r="H26" s="74" t="s">
        <v>50</v>
      </c>
      <c r="I26" s="19"/>
      <c r="J26" s="81"/>
      <c r="K26" s="20"/>
      <c r="L26" s="20"/>
      <c r="M26" s="24"/>
      <c r="N26" s="74" t="s">
        <v>55</v>
      </c>
      <c r="O26" s="28" t="s">
        <v>54</v>
      </c>
      <c r="P26" s="28"/>
      <c r="Q26" s="138">
        <v>11600.69</v>
      </c>
      <c r="R26" s="32">
        <v>2300</v>
      </c>
      <c r="S26" s="33"/>
    </row>
    <row r="27" spans="1:19" s="8" customFormat="1" ht="13.5" customHeight="1" thickBot="1" x14ac:dyDescent="0.25">
      <c r="A27" s="85" t="s">
        <v>48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114"/>
      <c r="O27" s="115"/>
      <c r="P27" s="115"/>
      <c r="Q27" s="115"/>
      <c r="R27" s="115"/>
      <c r="S27" s="116"/>
    </row>
    <row r="28" spans="1:19" s="22" customFormat="1" ht="12.75" customHeight="1" x14ac:dyDescent="0.2">
      <c r="A28" s="96" t="s">
        <v>45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91"/>
      <c r="O28" s="92"/>
      <c r="P28" s="92"/>
      <c r="Q28" s="92"/>
      <c r="R28" s="92"/>
      <c r="S28" s="93"/>
    </row>
    <row r="29" spans="1:19" s="8" customFormat="1" ht="22.5" x14ac:dyDescent="0.2">
      <c r="A29" s="56" t="s">
        <v>3</v>
      </c>
      <c r="B29" s="76" t="s">
        <v>60</v>
      </c>
      <c r="C29" s="42">
        <v>1</v>
      </c>
      <c r="D29" s="3"/>
      <c r="E29" s="3"/>
      <c r="F29" s="43">
        <v>8000</v>
      </c>
      <c r="G29" s="43">
        <v>8000</v>
      </c>
      <c r="H29" s="3"/>
      <c r="I29" s="3">
        <v>7</v>
      </c>
      <c r="J29" s="80">
        <v>7</v>
      </c>
      <c r="K29" s="41">
        <f>SUM(I29:J29)</f>
        <v>14</v>
      </c>
      <c r="L29" s="44" t="s">
        <v>4</v>
      </c>
      <c r="M29" s="57" t="s">
        <v>5</v>
      </c>
      <c r="N29" s="45"/>
      <c r="O29" s="46"/>
      <c r="P29" s="34">
        <v>1</v>
      </c>
      <c r="Q29" s="34" t="s">
        <v>6</v>
      </c>
      <c r="R29" s="36">
        <v>10100</v>
      </c>
      <c r="S29" s="37">
        <v>10700974</v>
      </c>
    </row>
    <row r="30" spans="1:19" s="21" customFormat="1" ht="34.9" customHeight="1" x14ac:dyDescent="0.25">
      <c r="A30" s="135" t="s">
        <v>75</v>
      </c>
      <c r="B30" s="136"/>
      <c r="C30" s="136"/>
      <c r="D30" s="137"/>
      <c r="E30" s="18"/>
      <c r="F30" s="27">
        <f>SUM(F29)</f>
        <v>8000</v>
      </c>
      <c r="G30" s="27">
        <v>8000</v>
      </c>
      <c r="H30" s="74" t="s">
        <v>55</v>
      </c>
      <c r="I30" s="19"/>
      <c r="J30" s="20"/>
      <c r="K30" s="20"/>
      <c r="L30" s="20"/>
      <c r="M30" s="24"/>
      <c r="N30" s="74" t="s">
        <v>49</v>
      </c>
      <c r="O30" s="74" t="s">
        <v>56</v>
      </c>
      <c r="P30" s="47"/>
      <c r="Q30" s="48" t="s">
        <v>6</v>
      </c>
      <c r="R30" s="32">
        <v>10100</v>
      </c>
      <c r="S30" s="33"/>
    </row>
    <row r="31" spans="1:19" s="22" customFormat="1" ht="12.75" customHeight="1" x14ac:dyDescent="0.2">
      <c r="A31" s="108" t="s">
        <v>57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  <c r="N31" s="111"/>
      <c r="O31" s="112"/>
      <c r="P31" s="112"/>
      <c r="Q31" s="112"/>
      <c r="R31" s="112"/>
      <c r="S31" s="113"/>
    </row>
    <row r="32" spans="1:19" s="22" customFormat="1" ht="24" customHeight="1" x14ac:dyDescent="0.2">
      <c r="A32" s="56" t="s">
        <v>7</v>
      </c>
      <c r="B32" s="76" t="s">
        <v>58</v>
      </c>
      <c r="C32" s="42">
        <v>1</v>
      </c>
      <c r="D32" s="3"/>
      <c r="E32" s="43">
        <v>2400</v>
      </c>
      <c r="F32" s="3"/>
      <c r="G32" s="3">
        <v>2400</v>
      </c>
      <c r="H32" s="3"/>
      <c r="I32" s="3">
        <v>7</v>
      </c>
      <c r="J32" s="3">
        <v>7</v>
      </c>
      <c r="K32" s="41">
        <f>SUM(I32:J32)</f>
        <v>14</v>
      </c>
      <c r="L32" s="44" t="s">
        <v>8</v>
      </c>
      <c r="M32" s="57" t="s">
        <v>9</v>
      </c>
      <c r="N32" s="45"/>
      <c r="O32" s="46"/>
      <c r="P32" s="34">
        <v>1</v>
      </c>
      <c r="Q32" s="35">
        <v>13624.33</v>
      </c>
      <c r="R32" s="36">
        <v>2700</v>
      </c>
      <c r="S32" s="37">
        <v>1010802</v>
      </c>
    </row>
    <row r="33" spans="1:19" ht="40.15" customHeight="1" thickBot="1" x14ac:dyDescent="0.3">
      <c r="A33" s="135" t="s">
        <v>74</v>
      </c>
      <c r="B33" s="136"/>
      <c r="C33" s="136"/>
      <c r="D33" s="137"/>
      <c r="E33" s="30">
        <v>2400</v>
      </c>
      <c r="F33" s="30"/>
      <c r="G33" s="31">
        <v>2400</v>
      </c>
      <c r="H33" s="74" t="s">
        <v>55</v>
      </c>
      <c r="I33" s="19"/>
      <c r="J33" s="20"/>
      <c r="K33" s="20"/>
      <c r="L33" s="20"/>
      <c r="M33" s="24"/>
      <c r="N33" s="74" t="s">
        <v>55</v>
      </c>
      <c r="O33" s="79" t="s">
        <v>59</v>
      </c>
      <c r="P33" s="38"/>
      <c r="Q33" s="139">
        <v>13624.33</v>
      </c>
      <c r="R33" s="39">
        <v>2700</v>
      </c>
      <c r="S33" s="40"/>
    </row>
    <row r="34" spans="1:19" ht="13.5" thickBot="1" x14ac:dyDescent="0.25">
      <c r="A34" s="85" t="s">
        <v>63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N34" s="122"/>
      <c r="O34" s="123"/>
      <c r="P34" s="123"/>
      <c r="Q34" s="123"/>
      <c r="R34" s="123"/>
      <c r="S34" s="124"/>
    </row>
    <row r="35" spans="1:19" s="22" customFormat="1" x14ac:dyDescent="0.2">
      <c r="A35" s="96" t="s">
        <v>62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91"/>
      <c r="O35" s="92"/>
      <c r="P35" s="92"/>
      <c r="Q35" s="92"/>
      <c r="R35" s="92"/>
      <c r="S35" s="93"/>
    </row>
    <row r="36" spans="1:19" ht="22.5" x14ac:dyDescent="0.2">
      <c r="A36" s="56" t="s">
        <v>10</v>
      </c>
      <c r="B36" s="76" t="s">
        <v>64</v>
      </c>
      <c r="C36" s="3">
        <v>30</v>
      </c>
      <c r="D36" s="3"/>
      <c r="E36" s="49"/>
      <c r="F36" s="50">
        <v>67500</v>
      </c>
      <c r="G36" s="50"/>
      <c r="H36" s="46"/>
      <c r="I36" s="3">
        <v>20</v>
      </c>
      <c r="J36" s="3">
        <v>15</v>
      </c>
      <c r="K36" s="3">
        <f>SUM(I36:J36)</f>
        <v>35</v>
      </c>
      <c r="L36" s="29">
        <v>41379</v>
      </c>
      <c r="M36" s="55" t="s">
        <v>11</v>
      </c>
      <c r="N36" s="45"/>
      <c r="O36" s="46"/>
      <c r="P36" s="34">
        <v>27</v>
      </c>
      <c r="Q36" s="141">
        <v>306550</v>
      </c>
      <c r="R36" s="36">
        <v>60750</v>
      </c>
      <c r="S36" s="37">
        <v>1010254</v>
      </c>
    </row>
    <row r="37" spans="1:19" s="21" customFormat="1" ht="26.25" customHeight="1" thickBot="1" x14ac:dyDescent="0.3">
      <c r="A37" s="88" t="s">
        <v>73</v>
      </c>
      <c r="B37" s="89"/>
      <c r="C37" s="89"/>
      <c r="D37" s="90"/>
      <c r="E37" s="30"/>
      <c r="F37" s="30">
        <f>SUM(F36)</f>
        <v>67500</v>
      </c>
      <c r="G37" s="30"/>
      <c r="H37" s="79" t="s">
        <v>49</v>
      </c>
      <c r="I37" s="58"/>
      <c r="J37" s="59"/>
      <c r="K37" s="59"/>
      <c r="L37" s="59"/>
      <c r="M37" s="60"/>
      <c r="N37" s="142" t="s">
        <v>49</v>
      </c>
      <c r="O37" s="51" t="s">
        <v>61</v>
      </c>
      <c r="P37" s="52"/>
      <c r="Q37" s="140">
        <v>306550</v>
      </c>
      <c r="R37" s="53">
        <v>60750</v>
      </c>
      <c r="S37" s="54"/>
    </row>
    <row r="38" spans="1:19" x14ac:dyDescent="0.2">
      <c r="A38" s="10"/>
      <c r="B38" s="10"/>
      <c r="C38" s="11"/>
      <c r="D38" s="11"/>
      <c r="E38" s="11"/>
      <c r="F38" s="11"/>
      <c r="G38" s="11"/>
      <c r="H38" s="11"/>
      <c r="I38" s="11"/>
      <c r="J38" s="12"/>
      <c r="K38" s="12"/>
      <c r="L38" s="13"/>
      <c r="M38" s="15"/>
      <c r="N38" s="14"/>
      <c r="O38" s="14"/>
      <c r="P38" s="14"/>
      <c r="Q38" s="14"/>
      <c r="R38" s="14"/>
    </row>
    <row r="39" spans="1:19" ht="15" customHeight="1" x14ac:dyDescent="0.2">
      <c r="A39" s="22"/>
      <c r="B39" s="22"/>
      <c r="C39" s="22"/>
      <c r="D39" s="22"/>
      <c r="E39" s="22"/>
      <c r="F39" s="22"/>
      <c r="G39" s="22" t="s">
        <v>32</v>
      </c>
      <c r="J39" s="22"/>
      <c r="K39" s="22"/>
      <c r="L39" s="22"/>
      <c r="M39" s="22"/>
      <c r="N39" s="7"/>
      <c r="O39" s="7"/>
      <c r="P39" s="7"/>
      <c r="Q39" s="7"/>
      <c r="R39" s="7"/>
      <c r="S39" s="7"/>
    </row>
    <row r="40" spans="1:19" x14ac:dyDescent="0.2">
      <c r="D40" s="2"/>
      <c r="E40" s="2"/>
      <c r="F40" s="4"/>
      <c r="G40" s="2"/>
      <c r="H40" s="2"/>
      <c r="M40" s="22"/>
    </row>
    <row r="41" spans="1:19" x14ac:dyDescent="0.2">
      <c r="D41" s="2"/>
      <c r="E41" s="2"/>
      <c r="F41" s="4"/>
      <c r="G41" s="2"/>
      <c r="H41" s="2"/>
    </row>
    <row r="42" spans="1:19" x14ac:dyDescent="0.2">
      <c r="D42" s="2"/>
      <c r="E42" s="2"/>
      <c r="F42" s="4"/>
      <c r="G42" s="2"/>
      <c r="H42" s="2"/>
    </row>
    <row r="43" spans="1:19" x14ac:dyDescent="0.2">
      <c r="D43" s="2"/>
      <c r="E43" s="2"/>
      <c r="F43" s="4"/>
      <c r="G43" s="2"/>
      <c r="H43" s="2"/>
    </row>
    <row r="44" spans="1:19" x14ac:dyDescent="0.2">
      <c r="D44" s="2"/>
      <c r="E44" s="2"/>
      <c r="F44" s="4"/>
      <c r="G44" s="2"/>
      <c r="H44" s="2"/>
    </row>
    <row r="45" spans="1:19" x14ac:dyDescent="0.2">
      <c r="D45" s="2"/>
      <c r="E45" s="2"/>
      <c r="F45" s="4"/>
      <c r="G45" s="2"/>
      <c r="H45" s="2"/>
    </row>
    <row r="46" spans="1:19" x14ac:dyDescent="0.2">
      <c r="D46" s="2"/>
      <c r="E46" s="2"/>
      <c r="F46" s="4"/>
      <c r="G46" s="2"/>
      <c r="H46" s="2"/>
    </row>
    <row r="47" spans="1:19" x14ac:dyDescent="0.2">
      <c r="D47" s="2"/>
      <c r="E47" s="2"/>
      <c r="F47" s="4"/>
      <c r="G47" s="2"/>
      <c r="H47" s="2"/>
    </row>
    <row r="48" spans="1:19" x14ac:dyDescent="0.2">
      <c r="D48" s="2"/>
      <c r="E48" s="2"/>
      <c r="F48" s="4"/>
      <c r="G48" s="2"/>
      <c r="H48" s="2"/>
    </row>
    <row r="49" spans="4:8" x14ac:dyDescent="0.2">
      <c r="D49" s="2"/>
      <c r="E49" s="2"/>
      <c r="F49" s="4"/>
      <c r="G49" s="2"/>
      <c r="H49" s="2"/>
    </row>
    <row r="50" spans="4:8" x14ac:dyDescent="0.2">
      <c r="D50" s="2"/>
      <c r="E50" s="2"/>
      <c r="F50" s="4"/>
      <c r="G50" s="2"/>
      <c r="H50" s="2"/>
    </row>
    <row r="51" spans="4:8" x14ac:dyDescent="0.2">
      <c r="D51" s="2"/>
      <c r="E51" s="2"/>
      <c r="F51" s="4"/>
      <c r="G51" s="2"/>
      <c r="H51" s="2"/>
    </row>
    <row r="52" spans="4:8" x14ac:dyDescent="0.2">
      <c r="D52" s="2"/>
      <c r="E52" s="2"/>
      <c r="F52" s="4"/>
      <c r="G52" s="2"/>
      <c r="H52" s="2"/>
    </row>
    <row r="53" spans="4:8" x14ac:dyDescent="0.2">
      <c r="D53" s="2"/>
      <c r="E53" s="2"/>
      <c r="F53" s="4"/>
      <c r="G53" s="2"/>
      <c r="H53" s="2"/>
    </row>
    <row r="54" spans="4:8" x14ac:dyDescent="0.2">
      <c r="D54" s="2"/>
      <c r="E54" s="2"/>
      <c r="F54" s="4"/>
      <c r="G54" s="2"/>
      <c r="H54" s="2"/>
    </row>
    <row r="55" spans="4:8" x14ac:dyDescent="0.2">
      <c r="D55" s="2"/>
      <c r="E55" s="2"/>
      <c r="F55" s="4"/>
      <c r="G55" s="2"/>
      <c r="H55" s="2"/>
    </row>
    <row r="56" spans="4:8" x14ac:dyDescent="0.2">
      <c r="D56" s="2"/>
      <c r="E56" s="2"/>
      <c r="F56" s="4"/>
      <c r="G56" s="2"/>
      <c r="H56" s="2"/>
    </row>
    <row r="57" spans="4:8" x14ac:dyDescent="0.2">
      <c r="D57" s="2"/>
      <c r="E57" s="2"/>
      <c r="F57" s="4"/>
      <c r="G57" s="2"/>
      <c r="H57" s="2"/>
    </row>
    <row r="58" spans="4:8" x14ac:dyDescent="0.2">
      <c r="D58" s="2"/>
      <c r="E58" s="2"/>
      <c r="F58" s="4"/>
      <c r="G58" s="2"/>
      <c r="H58" s="2"/>
    </row>
    <row r="59" spans="4:8" x14ac:dyDescent="0.2">
      <c r="D59" s="2"/>
      <c r="E59" s="2"/>
      <c r="F59" s="4"/>
      <c r="G59" s="2"/>
      <c r="H59" s="2"/>
    </row>
    <row r="60" spans="4:8" x14ac:dyDescent="0.2">
      <c r="D60" s="2"/>
      <c r="E60" s="2"/>
      <c r="F60" s="4"/>
      <c r="G60" s="2"/>
      <c r="H60" s="2"/>
    </row>
    <row r="61" spans="4:8" ht="15" customHeight="1" x14ac:dyDescent="0.2">
      <c r="D61" s="2"/>
      <c r="E61" s="2"/>
      <c r="F61" s="4"/>
      <c r="G61" s="2"/>
      <c r="H61" s="2"/>
    </row>
    <row r="62" spans="4:8" ht="12.75" customHeight="1" x14ac:dyDescent="0.2">
      <c r="D62" s="2"/>
      <c r="E62" s="2"/>
      <c r="F62" s="4"/>
      <c r="G62" s="2"/>
      <c r="H62" s="2"/>
    </row>
    <row r="63" spans="4:8" x14ac:dyDescent="0.2">
      <c r="D63" s="2"/>
      <c r="E63" s="2"/>
      <c r="F63" s="4"/>
      <c r="G63" s="2"/>
      <c r="H63" s="2"/>
    </row>
    <row r="64" spans="4:8" ht="13.5" customHeight="1" x14ac:dyDescent="0.2">
      <c r="D64" s="2"/>
      <c r="E64" s="2"/>
      <c r="F64" s="4"/>
      <c r="G64" s="2"/>
      <c r="H64" s="2"/>
    </row>
    <row r="65" spans="4:8" x14ac:dyDescent="0.2">
      <c r="D65" s="2"/>
      <c r="E65" s="2"/>
      <c r="F65" s="4"/>
      <c r="G65" s="2"/>
      <c r="H65" s="2"/>
    </row>
    <row r="66" spans="4:8" x14ac:dyDescent="0.2">
      <c r="D66" s="2"/>
      <c r="E66" s="2"/>
      <c r="F66" s="4"/>
      <c r="G66" s="2"/>
      <c r="H66" s="2"/>
    </row>
    <row r="67" spans="4:8" x14ac:dyDescent="0.2">
      <c r="D67" s="2"/>
      <c r="E67" s="2"/>
      <c r="F67" s="4"/>
      <c r="G67" s="2"/>
      <c r="H67" s="2"/>
    </row>
    <row r="68" spans="4:8" x14ac:dyDescent="0.2">
      <c r="D68" s="2"/>
      <c r="E68" s="2"/>
      <c r="F68" s="4"/>
      <c r="G68" s="2"/>
      <c r="H68" s="2"/>
    </row>
    <row r="69" spans="4:8" x14ac:dyDescent="0.2">
      <c r="D69" s="2"/>
      <c r="E69" s="2"/>
      <c r="F69" s="4"/>
      <c r="G69" s="2"/>
      <c r="H69" s="2"/>
    </row>
    <row r="70" spans="4:8" x14ac:dyDescent="0.2">
      <c r="D70" s="2"/>
      <c r="E70" s="2"/>
      <c r="F70" s="4"/>
      <c r="G70" s="2"/>
      <c r="H70" s="2"/>
    </row>
    <row r="71" spans="4:8" x14ac:dyDescent="0.2">
      <c r="D71" s="2"/>
      <c r="E71" s="2"/>
      <c r="F71" s="4"/>
      <c r="G71" s="2"/>
      <c r="H71" s="2"/>
    </row>
    <row r="72" spans="4:8" x14ac:dyDescent="0.2">
      <c r="D72" s="2"/>
      <c r="E72" s="2"/>
      <c r="F72" s="4"/>
      <c r="G72" s="2"/>
      <c r="H72" s="2"/>
    </row>
    <row r="73" spans="4:8" x14ac:dyDescent="0.2">
      <c r="D73" s="2"/>
      <c r="E73" s="2"/>
      <c r="F73" s="4"/>
      <c r="G73" s="2"/>
      <c r="H73" s="2"/>
    </row>
    <row r="74" spans="4:8" x14ac:dyDescent="0.2">
      <c r="D74" s="2"/>
      <c r="E74" s="2"/>
      <c r="F74" s="4"/>
      <c r="G74" s="2"/>
      <c r="H74" s="2"/>
    </row>
    <row r="75" spans="4:8" x14ac:dyDescent="0.2">
      <c r="D75" s="2"/>
      <c r="E75" s="2"/>
      <c r="F75" s="4"/>
      <c r="G75" s="2"/>
      <c r="H75" s="2"/>
    </row>
    <row r="76" spans="4:8" x14ac:dyDescent="0.2">
      <c r="D76" s="2"/>
      <c r="E76" s="2"/>
      <c r="F76" s="4"/>
      <c r="G76" s="2"/>
      <c r="H76" s="2"/>
    </row>
    <row r="77" spans="4:8" x14ac:dyDescent="0.2">
      <c r="D77" s="2"/>
      <c r="E77" s="2"/>
      <c r="F77" s="4"/>
      <c r="G77" s="2"/>
      <c r="H77" s="2"/>
    </row>
    <row r="78" spans="4:8" x14ac:dyDescent="0.2">
      <c r="D78" s="2"/>
      <c r="E78" s="2"/>
      <c r="F78" s="4"/>
      <c r="G78" s="2"/>
      <c r="H78" s="2"/>
    </row>
    <row r="79" spans="4:8" x14ac:dyDescent="0.2">
      <c r="D79" s="2"/>
      <c r="E79" s="2"/>
      <c r="F79" s="4"/>
      <c r="G79" s="2"/>
      <c r="H79" s="2"/>
    </row>
    <row r="80" spans="4:8" x14ac:dyDescent="0.2">
      <c r="D80" s="2"/>
      <c r="E80" s="2"/>
      <c r="F80" s="4"/>
      <c r="G80" s="2"/>
      <c r="H80" s="2"/>
    </row>
    <row r="81" spans="4:8" x14ac:dyDescent="0.2">
      <c r="D81" s="2"/>
      <c r="E81" s="2"/>
      <c r="F81" s="4"/>
      <c r="G81" s="2"/>
      <c r="H81" s="2"/>
    </row>
  </sheetData>
  <customSheetViews>
    <customSheetView guid="{387A3979-FCD7-4F44-B6C5-2497C8090FBF}" scale="90" showPageBreaks="1" showGridLines="0" hiddenRows="1" view="pageLayout" topLeftCell="G13">
      <selection activeCell="O44" sqref="O44"/>
      <pageMargins left="0.43307086614173229" right="0.39370078740157483" top="0.51181102362204722" bottom="0.39370078740157483" header="0" footer="0"/>
      <pageSetup paperSize="9" scale="75" orientation="landscape" r:id="rId1"/>
      <headerFooter alignWithMargins="0">
        <oddHeader>&amp;R&amp;G</oddHeader>
        <oddFooter>&amp;R&amp;P</oddFooter>
      </headerFooter>
    </customSheetView>
    <customSheetView guid="{F7FE1D61-6C9D-4FC5-A520-1616B96DA4F2}" scale="90" showPageBreaks="1" showGridLines="0" hiddenRows="1" view="pageLayout" topLeftCell="A5">
      <selection activeCell="J5" sqref="J5"/>
      <pageMargins left="0.43307086614173229" right="0.39370078740157483" top="0.51181102362204722" bottom="0.39370078740157483" header="0" footer="0"/>
      <pageSetup paperSize="9" scale="75" orientation="landscape" r:id="rId2"/>
      <headerFooter alignWithMargins="0">
        <oddHeader>&amp;R&amp;G</oddHeader>
        <oddFooter>&amp;R&amp;P</oddFooter>
      </headerFooter>
    </customSheetView>
    <customSheetView guid="{417E37E1-C002-4424-93B4-FBAB3D05D606}" scale="50" showPageBreaks="1" showGridLines="0" hiddenRows="1" view="pageLayout">
      <pageMargins left="0.43307086614173229" right="0.39370078740157483" top="0.51181102362204722" bottom="0.39370078740157483" header="0" footer="0"/>
      <pageSetup paperSize="9" scale="75" orientation="landscape" r:id="rId3"/>
      <headerFooter alignWithMargins="0">
        <oddHeader>&amp;R&amp;G</oddHeader>
        <oddFooter>&amp;R&amp;P</oddFooter>
      </headerFooter>
    </customSheetView>
    <customSheetView guid="{0ED3402F-55B9-4EB4-B5DC-4CB560707B9D}" showPageBreaks="1" hiddenRows="1" view="pageLayout">
      <selection activeCell="H2" sqref="H2"/>
      <pageMargins left="0.43307086614173229" right="0.39370078740157483" top="0.51181102362204722" bottom="0.39370078740157483" header="0" footer="0"/>
      <pageSetup paperSize="9" scale="75" orientation="landscape" r:id="rId4"/>
      <headerFooter alignWithMargins="0">
        <oddFooter>&amp;R&amp;P</oddFooter>
      </headerFooter>
    </customSheetView>
    <customSheetView guid="{0D2FDFA8-33EC-4599-A0EB-C8730C43ACEE}" scale="90" showPageBreaks="1" showGridLines="0" hiddenRows="1" view="pageLayout" topLeftCell="A18">
      <selection activeCell="B21" sqref="B21"/>
      <pageMargins left="0.43307086614173229" right="0.39370078740157483" top="0.51181102362204722" bottom="0.39370078740157483" header="0" footer="0"/>
      <pageSetup paperSize="9" scale="75" orientation="landscape" r:id="rId5"/>
      <headerFooter alignWithMargins="0">
        <oddHeader>&amp;R&amp;G</oddHeader>
        <oddFooter>&amp;R&amp;P</oddFooter>
      </headerFooter>
    </customSheetView>
  </customSheetViews>
  <mergeCells count="32">
    <mergeCell ref="A26:D26"/>
    <mergeCell ref="A34:M34"/>
    <mergeCell ref="N34:S34"/>
    <mergeCell ref="A33:D33"/>
    <mergeCell ref="A30:D30"/>
    <mergeCell ref="A27:M27"/>
    <mergeCell ref="J10:J11"/>
    <mergeCell ref="I10:I11"/>
    <mergeCell ref="A8:S8"/>
    <mergeCell ref="N19:S19"/>
    <mergeCell ref="N9:S9"/>
    <mergeCell ref="L10:L11"/>
    <mergeCell ref="Q16:Q18"/>
    <mergeCell ref="I9:M9"/>
    <mergeCell ref="M15:M17"/>
    <mergeCell ref="R16:R18"/>
    <mergeCell ref="N21:N22"/>
    <mergeCell ref="A19:M19"/>
    <mergeCell ref="A37:D37"/>
    <mergeCell ref="N20:S20"/>
    <mergeCell ref="H21:H22"/>
    <mergeCell ref="A20:M20"/>
    <mergeCell ref="A23:D23"/>
    <mergeCell ref="A35:M35"/>
    <mergeCell ref="N35:S35"/>
    <mergeCell ref="A24:M24"/>
    <mergeCell ref="N24:S24"/>
    <mergeCell ref="A31:M31"/>
    <mergeCell ref="N31:S31"/>
    <mergeCell ref="N27:S27"/>
    <mergeCell ref="A28:M28"/>
    <mergeCell ref="N28:S28"/>
  </mergeCells>
  <phoneticPr fontId="4" type="noConversion"/>
  <pageMargins left="0.43307086614173229" right="0.39370078740157483" top="0.51181102362204722" bottom="0.39370078740157483" header="0" footer="0"/>
  <pageSetup paperSize="9" scale="75" orientation="landscape" r:id="rId6"/>
  <headerFooter alignWithMargins="0">
    <oddHeader>&amp;R&amp;G</oddHeader>
    <oddFooter>&amp;R&amp;P</oddFooter>
  </headerFooter>
  <ignoredErrors>
    <ignoredError sqref="G21:G22" formulaRange="1"/>
  </ignoredErrors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BB22857D01294FD8B262C686FF32F98E000F3D903BFB3CF046BA6F32968B4B53F4" ma:contentTypeVersion="7" ma:contentTypeDescription="Microsoft Excel" ma:contentTypeScope="" ma:versionID="1b8d2d86550f4e84491edaa78bec5c9c">
  <xsd:schema xmlns:xsd="http://www.w3.org/2001/XMLSchema" xmlns:xs="http://www.w3.org/2001/XMLSchema" xmlns:p="http://schemas.microsoft.com/office/2006/metadata/properties" xmlns:ns1="http://schemas.microsoft.com/sharepoint/v3" xmlns:ns2="58d44a88-3d02-4645-84eb-7e8385246cec" targetNamespace="http://schemas.microsoft.com/office/2006/metadata/properties" ma:root="true" ma:fieldsID="f709154caa5a6b789e27e338de61174f" ns1:_="" ns2:_="">
    <xsd:import namespace="http://schemas.microsoft.com/sharepoint/v3"/>
    <xsd:import namespace="58d44a88-3d02-4645-84eb-7e8385246cec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1:AverageRating" minOccurs="0"/>
                <xsd:element ref="ns1:RatingCou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Description" ma:internalName="Comment">
      <xsd:simpleType>
        <xsd:restriction base="dms:Note">
          <xsd:maxLength value="255"/>
        </xsd:restriction>
      </xsd:simpleType>
    </xsd:element>
    <xsd:element name="AverageRating" ma:index="12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3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44a88-3d02-4645-84eb-7e8385246cec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Department" ma:description="" ma:list="{7a2f01af-9aa7-4945-8cb5-9e9a618b64e8}" ma:internalName="PortalDepartment" ma:showField="Title" ma:web="58d44a88-3d02-4645-84eb-7e8385246cec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Keywords" ma:fieldId="{d6730493-6df2-47ab-9448-bd970a61aa05}" ma:taxonomyMulti="true" ma:sspId="02c4ff84-5d8f-46ba-8d7d-c75634d810b7" ma:termSetId="b5a5282d-fab9-4488-82b2-faba258db7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rtalDepartment xmlns="58d44a88-3d02-4645-84eb-7e8385246cec" xsi:nil="true"/>
    <d67304936df247ab9448bd970a61aa05 xmlns="58d44a88-3d02-4645-84eb-7e8385246cec">
      <Terms xmlns="http://schemas.microsoft.com/office/infopath/2007/PartnerControls"/>
    </d67304936df247ab9448bd970a61aa05>
    <Comment xmlns="http://schemas.microsoft.com/sharepoint/v3" xsi:nil="true"/>
    <_dlc_DocId xmlns="58d44a88-3d02-4645-84eb-7e8385246cec">DCADOC-377-9580</_dlc_DocId>
    <_dlc_DocIdUrl xmlns="58d44a88-3d02-4645-84eb-7e8385246cec">
      <Url>https://intra.dca.dk/Units/im/prolog/_layouts/DocIdRedir.aspx?ID=DCADOC-377-9580</Url>
      <Description>DCADOC-377-9580</Description>
    </_dlc_DocIdUrl>
  </documentManagement>
</p:properties>
</file>

<file path=customXml/itemProps1.xml><?xml version="1.0" encoding="utf-8"?>
<ds:datastoreItem xmlns:ds="http://schemas.openxmlformats.org/officeDocument/2006/customXml" ds:itemID="{70C31F79-52FE-4823-87E7-4DAE4E31BC9C}"/>
</file>

<file path=customXml/itemProps2.xml><?xml version="1.0" encoding="utf-8"?>
<ds:datastoreItem xmlns:ds="http://schemas.openxmlformats.org/officeDocument/2006/customXml" ds:itemID="{4AA1A970-E4D7-4795-8223-94FBF3633EAF}"/>
</file>

<file path=customXml/itemProps3.xml><?xml version="1.0" encoding="utf-8"?>
<ds:datastoreItem xmlns:ds="http://schemas.openxmlformats.org/officeDocument/2006/customXml" ds:itemID="{948DC7AB-4652-42CE-894C-0E10AF008C77}"/>
</file>

<file path=customXml/itemProps4.xml><?xml version="1.0" encoding="utf-8"?>
<ds:datastoreItem xmlns:ds="http://schemas.openxmlformats.org/officeDocument/2006/customXml" ds:itemID="{FFED9A2B-5D72-4547-9887-FCECE55D4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 and Year</vt:lpstr>
    </vt:vector>
  </TitlesOfParts>
  <Company>Folkekirkens Nødhjælp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Lisa Holmelund Melgaard</cp:lastModifiedBy>
  <cp:lastPrinted>2012-01-25T10:50:20Z</cp:lastPrinted>
  <dcterms:created xsi:type="dcterms:W3CDTF">2007-06-12T08:24:37Z</dcterms:created>
  <dcterms:modified xsi:type="dcterms:W3CDTF">2014-08-28T11:29:56Z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>scma</vt:lpwstr>
  </property>
  <property fmtid="{D5CDD505-2E9C-101B-9397-08002B2CF9AE}" pid="4" name="Status">
    <vt:lpwstr/>
  </property>
  <property fmtid="{D5CDD505-2E9C-101B-9397-08002B2CF9AE}" pid="5" name="ContentTypeId">
    <vt:lpwstr>0x010100BB22857D01294FD8B262C686FF32F98E000F3D903BFB3CF046BA6F32968B4B53F4</vt:lpwstr>
  </property>
  <property fmtid="{D5CDD505-2E9C-101B-9397-08002B2CF9AE}" pid="6" name="PortalKeyword">
    <vt:lpwstr/>
  </property>
  <property fmtid="{D5CDD505-2E9C-101B-9397-08002B2CF9AE}" pid="7" name="_dlc_DocIdItemGuid">
    <vt:lpwstr>2b3c029c-56f4-4cd5-a983-b07dce735d82</vt:lpwstr>
  </property>
</Properties>
</file>